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http://oasfiles/pso/cim/Documents/MESECVI/1. MESECVI/1.REM-RONDAS Eval Multilat/3era RONDA SEGUIMIENTO/Informes preliminares/5.Finales para la web/"/>
    </mc:Choice>
  </mc:AlternateContent>
  <xr:revisionPtr revIDLastSave="0" documentId="8_{62C173DE-638C-4AE8-962E-83C38083FCBC}" xr6:coauthVersionLast="47" xr6:coauthVersionMax="47" xr10:uidLastSave="{00000000-0000-0000-0000-000000000000}"/>
  <bookViews>
    <workbookView xWindow="-120" yWindow="-120" windowWidth="20730" windowHeight="11160" firstSheet="1" activeTab="6" xr2:uid="{00000000-000D-0000-FFFF-FFFF00000000}"/>
  </bookViews>
  <sheets>
    <sheet name="Legislación" sheetId="22" r:id="rId1"/>
    <sheet name="Anexo 1" sheetId="10" r:id="rId2"/>
    <sheet name="Anexo 2" sheetId="9" r:id="rId3"/>
    <sheet name="Anexo 3" sheetId="11" r:id="rId4"/>
    <sheet name="Anexo 4" sheetId="16" r:id="rId5"/>
    <sheet name="Planes Nacionales " sheetId="21" r:id="rId6"/>
    <sheet name="Acceso a la Justicia" sheetId="23" r:id="rId7"/>
    <sheet name="Anexo 5" sheetId="12" r:id="rId8"/>
    <sheet name="Información y Estadísticas" sheetId="24" r:id="rId9"/>
    <sheet name="Anexo 6 y Anexo 7" sheetId="18" r:id="rId10"/>
    <sheet name="Diversidad" sheetId="25" r:id="rId11"/>
    <sheet name="Anexo 8" sheetId="13" r:id="rId12"/>
    <sheet name="Anexo 9" sheetId="14" r:id="rId13"/>
    <sheet name="Anexo 10" sheetId="15"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5" l="1"/>
  <c r="G21" i="15" s="1"/>
  <c r="E21" i="15"/>
  <c r="G20" i="15"/>
  <c r="E20" i="15"/>
  <c r="G19" i="15"/>
  <c r="E19" i="15"/>
  <c r="G18" i="15"/>
  <c r="E18" i="15"/>
  <c r="E17" i="15"/>
  <c r="E16" i="15"/>
  <c r="G15" i="15"/>
  <c r="E15" i="15"/>
  <c r="G14" i="15"/>
  <c r="E14" i="15"/>
  <c r="H29" i="14"/>
  <c r="F29" i="14"/>
  <c r="H28" i="14"/>
  <c r="F28" i="14"/>
  <c r="H27" i="14"/>
  <c r="F27" i="14"/>
  <c r="H26" i="14"/>
  <c r="F26" i="14"/>
  <c r="G18" i="14"/>
  <c r="F18" i="14"/>
  <c r="H17" i="14"/>
  <c r="F17" i="14"/>
  <c r="H16" i="14"/>
  <c r="F16" i="14"/>
  <c r="H15" i="14"/>
  <c r="F15" i="14"/>
  <c r="H14" i="14"/>
  <c r="F14" i="14"/>
  <c r="I15" i="13"/>
  <c r="G15" i="13"/>
  <c r="I14" i="13"/>
  <c r="G14" i="13"/>
  <c r="I13" i="13"/>
  <c r="G13" i="13"/>
  <c r="S20" i="12"/>
  <c r="R20" i="12"/>
  <c r="Q20" i="12"/>
  <c r="P20" i="12"/>
  <c r="M20" i="12"/>
  <c r="L20" i="12"/>
  <c r="K20" i="12"/>
  <c r="J20" i="12"/>
  <c r="G20" i="12"/>
  <c r="F20" i="12"/>
  <c r="E20" i="12"/>
  <c r="D20" i="12"/>
  <c r="T19" i="12"/>
  <c r="N19" i="12"/>
  <c r="H19" i="12"/>
  <c r="T18" i="12"/>
  <c r="N18" i="12"/>
  <c r="H18" i="12"/>
  <c r="T17" i="12"/>
  <c r="N17" i="12"/>
  <c r="H17" i="12"/>
  <c r="T16" i="12"/>
  <c r="N16" i="12"/>
  <c r="H16" i="12"/>
  <c r="T15" i="12"/>
  <c r="N15" i="12"/>
  <c r="H15" i="12"/>
  <c r="T14" i="12"/>
  <c r="N14" i="12"/>
  <c r="H14" i="12"/>
  <c r="T13" i="12"/>
  <c r="N13" i="12"/>
  <c r="H13" i="12"/>
  <c r="F15" i="11"/>
  <c r="G14" i="11" s="1"/>
  <c r="E18" i="10"/>
  <c r="D12" i="10" s="1"/>
  <c r="D13" i="10"/>
  <c r="D11" i="10"/>
  <c r="F14" i="9"/>
  <c r="F13" i="9"/>
  <c r="F12" i="9"/>
  <c r="G16" i="15" l="1"/>
  <c r="G17" i="15"/>
  <c r="H20" i="12"/>
  <c r="I20" i="12" s="1"/>
  <c r="N20" i="12"/>
  <c r="O20" i="12" s="1"/>
  <c r="T20" i="12"/>
  <c r="U20" i="12" s="1"/>
  <c r="G13" i="11"/>
  <c r="G12" i="11"/>
  <c r="I15" i="12" l="1"/>
  <c r="O13" i="12"/>
  <c r="I13" i="12"/>
  <c r="U17" i="12"/>
  <c r="I18" i="12"/>
  <c r="U19" i="12"/>
  <c r="O16" i="12"/>
  <c r="I14" i="12"/>
  <c r="O19" i="12"/>
  <c r="I19" i="12"/>
  <c r="I17" i="12"/>
  <c r="U15" i="12"/>
  <c r="U13" i="12"/>
  <c r="U16" i="12"/>
  <c r="U18" i="12"/>
  <c r="U14" i="12"/>
  <c r="O18" i="12"/>
  <c r="O14" i="12"/>
  <c r="O15" i="12"/>
  <c r="O17" i="12"/>
  <c r="I16" i="12"/>
</calcChain>
</file>

<file path=xl/sharedStrings.xml><?xml version="1.0" encoding="utf-8"?>
<sst xmlns="http://schemas.openxmlformats.org/spreadsheetml/2006/main" count="420" uniqueCount="292">
  <si>
    <t>INDICADOR</t>
  </si>
  <si>
    <t>ESTRUCTURAL</t>
  </si>
  <si>
    <t>PROCESO</t>
  </si>
  <si>
    <t>RESULTADO</t>
  </si>
  <si>
    <t>RECEPCIÓN DEL DERECHO</t>
  </si>
  <si>
    <t xml:space="preserve">Existencia de normativa que regula el derecho de las personas a ser educadas en un ambiente libre de violencia y discriminación en las instituciones educativas. </t>
  </si>
  <si>
    <t xml:space="preserve">Tasa de femicidio y/o muerte violenta de mujeres (MVM) por 100.000 mujeres: número de niñas y adolescentes, mujeres adultas y adultas mayores asesinadas en los últimos doce meses en los distintos escenarios de femicidio, dividido por el total de mujeres, multiplicado por 100.000. </t>
  </si>
  <si>
    <t>Existencia de procesos sistemáticos educativos en la currícula escolar de enseñanza primaria, media y universitaria y en la sociedad en general sobre los estereotipos de género, la igualdad de género y la promoción y protección de los derechos de las mujeres, así como la sanción por la violación del derecho a una vida libre de violencia.</t>
  </si>
  <si>
    <t xml:space="preserve"> Tasa de condena del femicidio: Número y porcentaje de procesos penales iniciados por el delito de femicidio / muerte violencia de mujeres, homicidio, asesinato en razón de género versus número y porcentaje de procesos penales con sentencia (condenatoria o absolutoria) por el delito de femicidio / homicidio de mujeres por razón de género</t>
  </si>
  <si>
    <t xml:space="preserve">Existencia de procesos sistemáticos de formación, capacitación y sensibilización a funcionarios/as del sector público sobre las herramientas legales de sanción, protección y promoción de los derechos de las mujeres, particularmente el derecho a una vida libre de violencia. </t>
  </si>
  <si>
    <t>Número y porcentaje de procesos sobre reparación a víctimas colaterales por femicidio por tipo de vínculo con la víctima</t>
  </si>
  <si>
    <t>Existencia de mecanismos de participación mixta encargados de evaluar el contenido sexista en la publicidad y propaganda</t>
  </si>
  <si>
    <t>Brecha entre los femicidios/ muertes violentas de mujeres causadas por parejas o ex parejas y las muertes violentas de varones causadas por parejas o ex parejas //. Razón de muerte violenta por género, edad, etnia, nivel socioeconómico</t>
  </si>
  <si>
    <t>SEÑALES CUALITATIVAS DE PROGRESO</t>
  </si>
  <si>
    <t>Existencia de espacios, mecanismos y herramientas con reconocimiento y estatus legal para la coordinación interinstitucional entre las entidades públicas y organizaciones de la sociedad civil en función de la promoción y la protección del derecho a una vida libre de violencia para las mujeres</t>
  </si>
  <si>
    <t>CAPACIDADES ESTATALES</t>
  </si>
  <si>
    <t>Protocolos de actuación para operadores de justicia, (prestadores de servicios) de salud, educadores/as, funcionarios/as públicos/as en relación con las distintas formas de violencia.</t>
  </si>
  <si>
    <t>Existencia de protocolos de actuación y atención frente a la vulneración del derecho de las mujeres y las niñas a ser educadas libres de patrones estereotipados de comportamiento y prácticas sociales y culturales basadas en conceptos de inferioridad o subordinación en instituciones educativas (públicas y privadas).</t>
  </si>
  <si>
    <t>Número de casos conocidos y decididos en instituciones de enseñanza públicas o privadas por violación del derecho de las mujeres y las niñas a ser educadas libres de patrones estereotipados de comportamiento y prácticas sociales y culturales basadas en conceptos de inferioridad o subordinación.</t>
  </si>
  <si>
    <t>Existencia de instancias administrativas para radicar denuncias en materia de incumplimiento de obligaciones vinculadas al derecho a la educación libre de discriminación.</t>
  </si>
  <si>
    <t>Número de exámenes y revisiones curriculares para eliminar estereotipos de género por materias y nivel académico</t>
  </si>
  <si>
    <t>Informes de monitoreo del conocimiento, comprensión y aplicación de protocolos y reglamentos específicos en materia de derechos de las mujeres, como parte de evaluaciones periódicas para acceder a incentivos, créditos, escalafones (sectores justicia, salud, educación).</t>
  </si>
  <si>
    <t>CONTEXTO FINANCIERO BÁSICO Y COMPROMISOS PRESUPUESTARIOS</t>
  </si>
  <si>
    <t>Ley nacional de presupuesto con identificación de fondos asignados para los mecanismos de la mujer, oficinas especializadas, sector salud, sector educación, etc.</t>
  </si>
  <si>
    <t>Sanción de legislación específica sobre diversas formas de violencia, entre ellas:
●        Femicidio, ya sea que se hubiera incorporado como delito autónomo o como agravante de homicidio</t>
  </si>
  <si>
    <r>
      <t>1.1.</t>
    </r>
    <r>
      <rPr>
        <b/>
        <sz val="7"/>
        <color rgb="FF4F81BD"/>
        <rFont val="Times New Roman"/>
        <family val="1"/>
      </rPr>
      <t xml:space="preserve">           </t>
    </r>
    <r>
      <rPr>
        <b/>
        <u/>
        <sz val="12"/>
        <color rgb="FF4F81BD"/>
        <rFont val="Open Sans"/>
      </rPr>
      <t xml:space="preserve">LEGISLACIÓN: </t>
    </r>
    <r>
      <rPr>
        <b/>
        <sz val="12"/>
        <color rgb="FF4F81BD"/>
        <rFont val="Open Sans"/>
      </rPr>
      <t>Art. 1, 2, 3 y 7 c), e) y g)</t>
    </r>
    <r>
      <rPr>
        <b/>
        <u/>
        <sz val="12"/>
        <color rgb="FF4F81BD"/>
        <rFont val="Open Sans"/>
      </rPr>
      <t xml:space="preserve"> </t>
    </r>
  </si>
  <si>
    <r>
      <t>1.2.</t>
    </r>
    <r>
      <rPr>
        <b/>
        <sz val="7"/>
        <color rgb="FF4F81BD"/>
        <rFont val="Times New Roman"/>
        <family val="1"/>
      </rPr>
      <t xml:space="preserve">           </t>
    </r>
    <r>
      <rPr>
        <b/>
        <u/>
        <sz val="12"/>
        <color rgb="FF4F81BD"/>
        <rFont val="Open Sans"/>
      </rPr>
      <t>PLANES NACIONALES:</t>
    </r>
    <r>
      <rPr>
        <b/>
        <sz val="12"/>
        <color rgb="FF4F81BD"/>
        <rFont val="Open Sans"/>
      </rPr>
      <t xml:space="preserve"> Art. 1, 2, 7 y 8 c), d) y f)</t>
    </r>
  </si>
  <si>
    <t>Plan nacional, política, acción, estrategia para la prevención, atención y erradicación de la violencia contra las niñas y adolescentes, mujeres adultas y adultas mayores en sus diversas manifestaciones. Alcance y características considerando niñas y adolescentes, mujeres adultas y adultas mayores de diversidad étnica, afrodescendientes, rurales, con discapacidades, con opciones sexuales diversas, por su orientación sexual, por su identidad de género, en situación de migrantes, refugiadas, desplazadas o privadas de la libertad</t>
  </si>
  <si>
    <t>Existencia de capacitación sobre estereotipos de género y prevención de la violencia para educadores y educadoras en todos los niveles de educación</t>
  </si>
  <si>
    <t>Existencia de una política nacional, estatal o municipal para eliminar los estereotipos de género en la educación</t>
  </si>
  <si>
    <t>Existencia de investigaciones sobre el impacto de los estereotipos de género en la investigación judicial y en el juzgamiento</t>
  </si>
  <si>
    <t xml:space="preserve"> </t>
  </si>
  <si>
    <t>Número y características de organizaciones de la sociedad civil que participan en la promoción y la protección del derecho a una vida libre de violencia, teniendo en cuenta en particular las organizaciones involucradas con las niñas y adolescentes, mujeres adultas y adultas mayores indígenas, afrodescendientes, rurales, con discapacidad, con diferentes preferencias sexuales, por su identidad de género, los migrantes, los refugiados, las personas desplazadas o privadas de su libertad. Indicar formas y tipo de participación.</t>
  </si>
  <si>
    <t>Existencia de observatorios públicos o privados de conductas o prácticas institucionales discriminatorias contra las mujeres o que buscan revertirlas en todos los ámbitos, con especial atención en educación, salud y justicia.</t>
  </si>
  <si>
    <t xml:space="preserve">Número de programas especialmente dirigidos a abordar el derecho de las mujeres y las niñas a ser valoradas y educadas libre de patrones estereotipados de comportamiento y prácticas sociales y culturales basadas en conceptos de inferioridad o subordinación:  </t>
  </si>
  <si>
    <r>
      <t>●</t>
    </r>
    <r>
      <rPr>
        <sz val="7"/>
        <color theme="1"/>
        <rFont val="Times New Roman"/>
        <family val="1"/>
      </rPr>
      <t xml:space="preserve">        </t>
    </r>
    <r>
      <rPr>
        <sz val="10"/>
        <color theme="1"/>
        <rFont val="Open Sans"/>
      </rPr>
      <t>En la escuela</t>
    </r>
  </si>
  <si>
    <r>
      <t>●</t>
    </r>
    <r>
      <rPr>
        <sz val="7"/>
        <color theme="1"/>
        <rFont val="Times New Roman"/>
        <family val="1"/>
      </rPr>
      <t xml:space="preserve">        </t>
    </r>
    <r>
      <rPr>
        <sz val="10"/>
        <color theme="1"/>
        <rFont val="Open Sans"/>
      </rPr>
      <t>En la familia</t>
    </r>
  </si>
  <si>
    <r>
      <t>●</t>
    </r>
    <r>
      <rPr>
        <sz val="7"/>
        <color theme="1"/>
        <rFont val="Times New Roman"/>
        <family val="1"/>
      </rPr>
      <t xml:space="preserve">        </t>
    </r>
    <r>
      <rPr>
        <sz val="10"/>
        <color theme="1"/>
        <rFont val="Open Sans"/>
      </rPr>
      <t>En los Espacios Territoriales y Gobiernos Locales</t>
    </r>
  </si>
  <si>
    <r>
      <t>●</t>
    </r>
    <r>
      <rPr>
        <sz val="7"/>
        <color theme="1"/>
        <rFont val="Times New Roman"/>
        <family val="1"/>
      </rPr>
      <t xml:space="preserve">        </t>
    </r>
    <r>
      <rPr>
        <sz val="10"/>
        <color theme="1"/>
        <rFont val="Open Sans"/>
      </rPr>
      <t>En el Ministerio Público</t>
    </r>
  </si>
  <si>
    <r>
      <t>●</t>
    </r>
    <r>
      <rPr>
        <sz val="7"/>
        <color theme="1"/>
        <rFont val="Times New Roman"/>
        <family val="1"/>
      </rPr>
      <t xml:space="preserve">        </t>
    </r>
    <r>
      <rPr>
        <sz val="10"/>
        <color theme="1"/>
        <rFont val="Open Sans"/>
      </rPr>
      <t>En el Ministerio de Salud</t>
    </r>
  </si>
  <si>
    <r>
      <t>●</t>
    </r>
    <r>
      <rPr>
        <sz val="7"/>
        <color theme="1"/>
        <rFont val="Times New Roman"/>
        <family val="1"/>
      </rPr>
      <t xml:space="preserve">        </t>
    </r>
    <r>
      <rPr>
        <sz val="10"/>
        <color theme="1"/>
        <rFont val="Open Sans"/>
      </rPr>
      <t>En la Policía</t>
    </r>
  </si>
  <si>
    <r>
      <t>●</t>
    </r>
    <r>
      <rPr>
        <sz val="7"/>
        <color theme="1"/>
        <rFont val="Times New Roman"/>
        <family val="1"/>
      </rPr>
      <t xml:space="preserve">        </t>
    </r>
    <r>
      <rPr>
        <sz val="10"/>
        <color theme="1"/>
        <rFont val="Open Sans"/>
      </rPr>
      <t xml:space="preserve">En los Medios de Comunicación </t>
    </r>
  </si>
  <si>
    <r>
      <t>●</t>
    </r>
    <r>
      <rPr>
        <sz val="7"/>
        <color theme="1"/>
        <rFont val="Times New Roman"/>
        <family val="1"/>
      </rPr>
      <t xml:space="preserve">        </t>
    </r>
    <r>
      <rPr>
        <sz val="10"/>
        <color theme="1"/>
        <rFont val="Open Sans"/>
      </rPr>
      <t>En los Espacios Religiosos</t>
    </r>
  </si>
  <si>
    <t>Existencia de procesos formativos dirigidos a periodistas, profesionales de la comunicación y representantes de medios de comunicación sobre el derecho de las mujeres y las niñas a ser libres de toda forma de discriminación, y de patrones estereotipados de comportamiento y prácticas sociales y culturales basadas en conceptos de inferioridad o subordinación.</t>
  </si>
  <si>
    <t>Número de periodistas, profesionales de la comunicación y representantes de medios de comunicación que han participado en procesos educativos sobre el derecho de las mujeres y las niñas a ser libres de toda forma de discriminación, y de patrones estereotipados de comportamiento y prácticas sociales y culturales basadas en conceptos de inferioridad o subordinación.</t>
  </si>
  <si>
    <t>Existencia de campañas respecto a lo que son y lo que generan los estereotipos de género en la educación</t>
  </si>
  <si>
    <t xml:space="preserve">Número de códigos de conducta en los medios de comunicación y agencias de publicidad que incorporan el derecho de las mujeres y niñas a ser libres de toda forma de discriminación, y el derecho de la mujer a ser valorada y educada libre de patrones estereotipados de comportamiento y prácticas sociales y culturales basadas en conceptos de inferioridad o subordinación. </t>
  </si>
  <si>
    <t>Existencia de planes de estudio, libros de texto y material didáctico libres de estereotipos basados en el género para todos los niveles de enseñanza</t>
  </si>
  <si>
    <t>Número de planes de estudio, libros de texto y material didáctico elaborados libres de estereotipos basados en el género para todos los niveles de enseñanza.</t>
  </si>
  <si>
    <t>Tasa de utilización de los servicios:</t>
  </si>
  <si>
    <r>
      <t>●</t>
    </r>
    <r>
      <rPr>
        <sz val="7"/>
        <color theme="1"/>
        <rFont val="Times New Roman"/>
        <family val="1"/>
      </rPr>
      <t xml:space="preserve">        </t>
    </r>
    <r>
      <rPr>
        <sz val="10"/>
        <color theme="1"/>
        <rFont val="Open Sans"/>
      </rPr>
      <t>Por parte de víctimas de violencia en sus diversas manifestaciones</t>
    </r>
  </si>
  <si>
    <r>
      <t>●</t>
    </r>
    <r>
      <rPr>
        <sz val="7"/>
        <color theme="1"/>
        <rFont val="Times New Roman"/>
        <family val="1"/>
      </rPr>
      <t xml:space="preserve">        </t>
    </r>
    <r>
      <rPr>
        <sz val="10"/>
        <color theme="1"/>
        <rFont val="Open Sans"/>
      </rPr>
      <t>De atención telefónica</t>
    </r>
  </si>
  <si>
    <r>
      <t>●</t>
    </r>
    <r>
      <rPr>
        <sz val="7"/>
        <color theme="1"/>
        <rFont val="Times New Roman"/>
        <family val="1"/>
      </rPr>
      <t xml:space="preserve">        </t>
    </r>
    <r>
      <rPr>
        <sz val="10"/>
        <color theme="1"/>
        <rFont val="Open Sans"/>
      </rPr>
      <t>De atención jurídica</t>
    </r>
  </si>
  <si>
    <r>
      <t>●</t>
    </r>
    <r>
      <rPr>
        <sz val="7"/>
        <color theme="1"/>
        <rFont val="Times New Roman"/>
        <family val="1"/>
      </rPr>
      <t xml:space="preserve">        </t>
    </r>
    <r>
      <rPr>
        <sz val="10"/>
        <color theme="1"/>
        <rFont val="Open Sans"/>
      </rPr>
      <t>De atención de la salud</t>
    </r>
  </si>
  <si>
    <t>Características, cobertura y periodicidad de campañas de difusión contra el acoso sexual</t>
  </si>
  <si>
    <t xml:space="preserve">Porcentaje del gasto público social destinado a garantizar una vida sin violencia en: </t>
  </si>
  <si>
    <r>
      <t>●</t>
    </r>
    <r>
      <rPr>
        <sz val="7"/>
        <color theme="1"/>
        <rFont val="Times New Roman"/>
        <family val="1"/>
      </rPr>
      <t xml:space="preserve">        </t>
    </r>
    <r>
      <rPr>
        <sz val="10"/>
        <color theme="1"/>
        <rFont val="Open Sans"/>
      </rPr>
      <t>Acciones, planes, estrategias y programas de violencia</t>
    </r>
  </si>
  <si>
    <r>
      <t>●</t>
    </r>
    <r>
      <rPr>
        <sz val="7"/>
        <color theme="1"/>
        <rFont val="Times New Roman"/>
        <family val="1"/>
      </rPr>
      <t xml:space="preserve">        </t>
    </r>
    <r>
      <rPr>
        <sz val="10"/>
        <color theme="1"/>
        <rFont val="Open Sans"/>
      </rPr>
      <t>Inversión en infraestructura para casos de violencia (casas de acogida, medidas preventivas, disponibilidad de medios, etc.)</t>
    </r>
  </si>
  <si>
    <r>
      <t>●</t>
    </r>
    <r>
      <rPr>
        <sz val="7"/>
        <color theme="1"/>
        <rFont val="Times New Roman"/>
        <family val="1"/>
      </rPr>
      <t xml:space="preserve">        </t>
    </r>
    <r>
      <rPr>
        <sz val="10"/>
        <color theme="1"/>
        <rFont val="Open Sans"/>
      </rPr>
      <t>Capacitación de recursos humanos en violencia en los tres poderes del Estado</t>
    </r>
  </si>
  <si>
    <r>
      <t>●</t>
    </r>
    <r>
      <rPr>
        <sz val="7"/>
        <color theme="1"/>
        <rFont val="Times New Roman"/>
        <family val="1"/>
      </rPr>
      <t xml:space="preserve">        </t>
    </r>
    <r>
      <rPr>
        <sz val="10"/>
        <color theme="1"/>
        <rFont val="Open Sans"/>
      </rPr>
      <t>Servicios de salud</t>
    </r>
  </si>
  <si>
    <r>
      <t>●</t>
    </r>
    <r>
      <rPr>
        <sz val="7"/>
        <color theme="1"/>
        <rFont val="Times New Roman"/>
        <family val="1"/>
      </rPr>
      <t xml:space="preserve">        </t>
    </r>
    <r>
      <rPr>
        <sz val="10"/>
        <color theme="1"/>
        <rFont val="Open Sans"/>
      </rPr>
      <t>Servicios de salud sexual y reproductiva</t>
    </r>
  </si>
  <si>
    <r>
      <t>●</t>
    </r>
    <r>
      <rPr>
        <sz val="7"/>
        <color theme="1"/>
        <rFont val="Times New Roman"/>
        <family val="1"/>
      </rPr>
      <t xml:space="preserve">        </t>
    </r>
    <r>
      <rPr>
        <sz val="10"/>
        <color theme="1"/>
        <rFont val="Open Sans"/>
      </rPr>
      <t>En sector educación</t>
    </r>
  </si>
  <si>
    <r>
      <t>●</t>
    </r>
    <r>
      <rPr>
        <sz val="7"/>
        <color theme="1"/>
        <rFont val="Times New Roman"/>
        <family val="1"/>
      </rPr>
      <t xml:space="preserve">        </t>
    </r>
    <r>
      <rPr>
        <sz val="10"/>
        <color theme="1"/>
        <rFont val="Open Sans"/>
      </rPr>
      <t>En el ámbito del empleo</t>
    </r>
  </si>
  <si>
    <t>Distribución del gasto en garantizar una vida sin violencia y distribución del gasto en salud, ambos por jurisdicciones (estaduales, provinciales, locales)</t>
  </si>
  <si>
    <t>SEÑALES CUALITATIVAS
 DE PROGRESO</t>
  </si>
  <si>
    <t>Existencia de protocolos de investigación criminal sobre delitos de violencia contra las mujeres, femicidios y muertes violencias de mujeres, con enfoque de género.</t>
  </si>
  <si>
    <t>Número y porcentaje de casos conocidos por órganos jurisdiccionales del ramo penal (ordinarios y especializados) por diferentes delitos: violencia contra la mujer, femicidio, femicidio en grado de tentativa; en relación al número y porcentaje de sentencias (condenatorias y/o absolutorias) dictadas por los tribunales (ordinarios y especializados)</t>
  </si>
  <si>
    <t>Número y características de organizaciones de la sociedad civil que se involucran como asesoras o como querellantes en los procesos penales por violencia contra la mujer y femicidio.</t>
  </si>
  <si>
    <t>Publicidad y acceso a la información de las sentencias y dictámenes emitidos.</t>
  </si>
  <si>
    <t>Informes estadísticos periódicos sobre violencia contra la mujer</t>
  </si>
  <si>
    <t>Número de servicios jurídicos públicos o apoyados por el Estado, especializados en mujeres afectadas por la violencia</t>
  </si>
  <si>
    <t>Número de funcionarias públicas que se desempeñan en puestos que tienen interacción directa con mujeres afectadas por violencia contra la mujer en cualquiera de sus manifestaciones:</t>
  </si>
  <si>
    <t>Existencia de líneas telefónicas con cobertura nacional de acceso gratuito para las mujeres víctimas de violencia</t>
  </si>
  <si>
    <t>Recursos financieros destinados representación jurídica gratuita y servicios judiciales, destinados a niñas y adolescentes, mujeres adultas y adultas mayores indígenas, afrodescendientes, rurales, con discapacidad, con diferentes preferencias sexuales, por su identidad de género, migrantes, refugiados, personas desplazadas o personas privadas de libertad</t>
  </si>
  <si>
    <t>Publicidad y acceso a la información sobre asignación de recursos y ejecución presupuestaria</t>
  </si>
  <si>
    <t>Publicación periódica de las estadísticas elaboradas y estudios realizados</t>
  </si>
  <si>
    <r>
      <t>1.4.</t>
    </r>
    <r>
      <rPr>
        <b/>
        <sz val="7"/>
        <color rgb="FF4F81BD"/>
        <rFont val="Times New Roman"/>
        <family val="1"/>
      </rPr>
      <t xml:space="preserve">           </t>
    </r>
    <r>
      <rPr>
        <b/>
        <u/>
        <sz val="12"/>
        <color rgb="FF4F81BD"/>
        <rFont val="Open Sans"/>
      </rPr>
      <t xml:space="preserve">INFORMACIÓN Y ESTADÍSTICAS: </t>
    </r>
    <r>
      <rPr>
        <b/>
        <sz val="12"/>
        <color rgb="FF4F81BD"/>
        <rFont val="Open Sans"/>
      </rPr>
      <t>Art. 8 h)</t>
    </r>
  </si>
  <si>
    <t>Normativa que contempla la obligación del Estado de llevar registros administrativos (policiales, judiciales, fiscalías, defensorías, de servicios sociales, de salud, etc.) de los diversos casos de violencia contra niñas y adolescentes, mujeres adultas y adultas mayores en sus diversas manifestaciones</t>
  </si>
  <si>
    <t>Normativa que designa la autoridad competente para llevar adelante la coordinación de esfuerzos para contar con registros administrativos completos</t>
  </si>
  <si>
    <t>Normativa que contempla la obligación del Estado de realizar investigaciones y estudios periódicos para monitorear y evaluar las políticas, planes, programas, estrategias y acciones</t>
  </si>
  <si>
    <t>Número y características de organizaciones de la sociedad civil que participan en iniciativas de control presupuestario y su ejecución</t>
  </si>
  <si>
    <t>Número y características de organizaciones de la sociedad civil que requieren acceso a la información pública teniendo en cuenta en particular las organizaciones que trabajan con niñas y adolescentes, mujeres adultas y adultas mayores de diverso origen étnico, afrodescendientes, rurales, personas con discapacidad, con diferentes preferencias sexuales, por su identidad de género, los migrantes, los refugiados, las personas desplazadas o personas privadas de libertad</t>
  </si>
  <si>
    <t>Existencia y disponibilidad de bases de datos periódicas u otras fuentes de información sobre violencia en sus diversas manifestaciones</t>
  </si>
  <si>
    <t xml:space="preserve">Producción de Informes, estudios especializados desde diversas disciplinas de violencia contra la mujer y feminicidios con bases estadísticas. </t>
  </si>
  <si>
    <t>Ley nacional de presupuesto con gastos etiquetados para el cumplimiento de las obligaciones previstas para la producción de información</t>
  </si>
  <si>
    <t>MATRIZ</t>
  </si>
  <si>
    <r>
      <t>1.</t>
    </r>
    <r>
      <rPr>
        <b/>
        <sz val="7"/>
        <color theme="1"/>
        <rFont val="Times New Roman"/>
        <family val="1"/>
      </rPr>
      <t xml:space="preserve">      </t>
    </r>
    <r>
      <rPr>
        <b/>
        <sz val="12"/>
        <color theme="1"/>
        <rFont val="Open Sans"/>
      </rPr>
      <t>Selección de Indicadores para la realización de la Fase de Seguimiento de la Tercera Ronda de Evaluación Multilateral del MESECVI-2019</t>
    </r>
  </si>
  <si>
    <t>SEÑALES CUALITATIVAS 
DE PROGRESO</t>
  </si>
  <si>
    <t>1.5 DIVERSIDAD: Art. 9</t>
  </si>
  <si>
    <t>Ley o política nacional de garantías de una vida libre de violencia que considere la diversidad étnica (indígenas, pueblos originarios, campesinas), rurales y afrodescendientes.</t>
  </si>
  <si>
    <t>Procesos de elaboración de leyes o políticas nacionales de garantías de una vida libre de violencia que considere la diversidad étnica (indígenas, pueblos originarios, campesinas), rurales y afrodescendientes, situación de niñas y adolescentes, mujeres adultas y adultas mayores con discapacidades, en situación de migrantes, refugiadas, desplazadas, privadas de la libertad, u opciones sexuales e identidades sexogenéricas diversas</t>
  </si>
  <si>
    <t>Tasa de violencia y crímenes de odio en niñas y adolescentes, mujeres adultas y adultas mayores lesbianas y/o con personas con identidad de género diversas.</t>
  </si>
  <si>
    <t>Ley que incorpore / incluya el derecho a la identidad de género y diversidad sexual</t>
  </si>
  <si>
    <t xml:space="preserve"> Tasa de violencia en mujeres casadas con el agresor</t>
  </si>
  <si>
    <t>Reconocimiento de la ciudadanía intercultural en la legislación nacional, teniendo en cuenta los derechos de las comunidades indígenas, rurales sobre sus prácticas y conocimientos</t>
  </si>
  <si>
    <t>Tasa de violencia por nivel educativo, raza, etnia, país de origen y nivel socioeconómico</t>
  </si>
  <si>
    <t>Tasa de violencia en mujeres adultas mayores</t>
  </si>
  <si>
    <t>Tasa de violencia en niñas y adolescentes, mujeres adultas y adultas mayores con discapacidades</t>
  </si>
  <si>
    <t>Tasa de violencia en mujeres unidas con el agresor</t>
  </si>
  <si>
    <t>Porcentaje de mujeres indígenas, rurales manteniendo el conocimiento y la cultura dentro de sus comunidades</t>
  </si>
  <si>
    <t>Porcentaje de niñas y niños indígenas, rurales que asisten a escuelas interculturales</t>
  </si>
  <si>
    <t>No se tiene la información sistematizadas de muertes violentas por pareja o expareja, femicidios ni en muertes violentas de hombres</t>
  </si>
  <si>
    <t>Sanción de femicidios</t>
  </si>
  <si>
    <t>Nº procesos penales que finalizan con sentencia condenatoria en los últimos doce meses X 100</t>
  </si>
  <si>
    <t>-------------------------------------------------------------------------</t>
  </si>
  <si>
    <t>Total de procesos penales iniciados por femicidio</t>
  </si>
  <si>
    <t>Guatemala: tasa de condena femicidio</t>
  </si>
  <si>
    <t>años 2016 al 2018</t>
  </si>
  <si>
    <t>Nº femicidios / muertes violentas de mujeres por razones de género x 100.000</t>
  </si>
  <si>
    <t>----------------------------------------------</t>
  </si>
  <si>
    <t>Total de mujeres</t>
  </si>
  <si>
    <t xml:space="preserve">Guatemala: tasa de femicidio </t>
  </si>
  <si>
    <t>años 2016-2018</t>
  </si>
  <si>
    <t>años</t>
  </si>
  <si>
    <t>tasa</t>
  </si>
  <si>
    <t>Nº procesos iniciados por reparación de femicidio por tipo de reparación y por titular del</t>
  </si>
  <si>
    <t>pedido de reparación (ascendiente, descendiente u otro familiar –especificar)</t>
  </si>
  <si>
    <t>Expresado en números totales y en porcentajes</t>
  </si>
  <si>
    <t>Guatemala: número de audiencias de reparación digna en casos de violencia contra la mujer</t>
  </si>
  <si>
    <t>Nº de casos con sentencias (condenatorias o absolutorias) por delito</t>
  </si>
  <si>
    <t>Total de casos con sentencia</t>
  </si>
  <si>
    <t xml:space="preserve">Guatemala: número sentencias condenatorias o aboslutorias por delito </t>
  </si>
  <si>
    <t>Delito</t>
  </si>
  <si>
    <t>%</t>
  </si>
  <si>
    <t xml:space="preserve">Absolutoria </t>
  </si>
  <si>
    <t xml:space="preserve">Condenatoria </t>
  </si>
  <si>
    <t>Femicidio</t>
  </si>
  <si>
    <t>Femicidio en grado de tentativa</t>
  </si>
  <si>
    <t>Violencia contra la mujer</t>
  </si>
  <si>
    <t>Violencia contra la mujer en su manifestación física</t>
  </si>
  <si>
    <t>Violencia contra la mujer en su manifestación Sexual</t>
  </si>
  <si>
    <t>Violencia contra la mujer en su manifestación Psicologica</t>
  </si>
  <si>
    <t>Violencia Económica</t>
  </si>
  <si>
    <t>Tasa de violencia en mujeres casadas con el agresor/ tasa de violencia en mujeres  unidas con el agresor</t>
  </si>
  <si>
    <t>Número de mujeres casadas/unidas con el agresor por el total de mujeres  en esas mismas edades casadas o unidas multimplicado por 100,000</t>
  </si>
  <si>
    <t>No. mujeres casadas/unidas con  el agresor en los últimos doce meses que sufren violencia  X100,000</t>
  </si>
  <si>
    <t>Guatemala: número y porcentaje de casos  mujeres  agredidas por violencia intrafamiliar, por relación con el agresor</t>
  </si>
  <si>
    <t>años 2016 y 2017</t>
  </si>
  <si>
    <t>No. casos</t>
  </si>
  <si>
    <t>No.</t>
  </si>
  <si>
    <t>total todas las edades</t>
  </si>
  <si>
    <t>Esposas</t>
  </si>
  <si>
    <t>Convivientes</t>
  </si>
  <si>
    <r>
      <t>Ex cónyuges</t>
    </r>
    <r>
      <rPr>
        <vertAlign val="superscript"/>
        <sz val="9"/>
        <rFont val="Arial Narrow"/>
        <family val="2"/>
      </rPr>
      <t>2/</t>
    </r>
  </si>
  <si>
    <t>Guatemala: porcentaje de casos  de mujeres de 15-49 por relación con el agresor</t>
  </si>
  <si>
    <t>año 2014/2015</t>
  </si>
  <si>
    <t>actual esposo o compañero</t>
  </si>
  <si>
    <t>anterior esposo o compañero</t>
  </si>
  <si>
    <t>otra persona</t>
  </si>
  <si>
    <t>------------------------------------------------------------------------------ x 100.000</t>
  </si>
  <si>
    <t>Total de mujeres de esa edad, etnia y nivel socioeconómico</t>
  </si>
  <si>
    <t>Guatemala: número y porcentaje de violencia intrafamiliar en  mujeres adultas mayores</t>
  </si>
  <si>
    <t>65 a 69</t>
  </si>
  <si>
    <t>70 a 74</t>
  </si>
  <si>
    <t>75 a 79</t>
  </si>
  <si>
    <t>80 y más</t>
  </si>
  <si>
    <t>Total</t>
  </si>
  <si>
    <t>Guatemala: tasa de violencia en mujeres adultas mayores</t>
  </si>
  <si>
    <t>Nº mujeres con discapacidades por edades víctimas de violencia en los últimos doce meses</t>
  </si>
  <si>
    <t>---------------------------------------------------------------------------- x 100.000</t>
  </si>
  <si>
    <t>Total de mujeres de esa edad</t>
  </si>
  <si>
    <t>Guatemala: tasa de violencia intrafamiliar en mujeres con discapacidad</t>
  </si>
  <si>
    <t>por tipo de discapacidad</t>
  </si>
  <si>
    <t xml:space="preserve">No. </t>
  </si>
  <si>
    <t>Ceguera</t>
  </si>
  <si>
    <t>Sordera</t>
  </si>
  <si>
    <t>Pérdida/discapacidad de extremidades superiores</t>
  </si>
  <si>
    <t>Pérdida/discapacidad de extremidades inferiores</t>
  </si>
  <si>
    <t>Deficiencia mental</t>
  </si>
  <si>
    <t>Otra discapacidad</t>
  </si>
  <si>
    <t>Ignorado</t>
  </si>
  <si>
    <t>Cohortes de Proceso de Formación de Justicia Especializada del Personal de los Órganos Jurisdiccionales</t>
  </si>
  <si>
    <t>Promoción</t>
  </si>
  <si>
    <t>Año</t>
  </si>
  <si>
    <t>Departamento</t>
  </si>
  <si>
    <t>Participantes</t>
  </si>
  <si>
    <t>Acuerdo de Creación</t>
  </si>
  <si>
    <t>VII Promoción</t>
  </si>
  <si>
    <t>Chimaltenango</t>
  </si>
  <si>
    <t>25-2016</t>
  </si>
  <si>
    <t>VIII Promoción</t>
  </si>
  <si>
    <t>Suchitepéquez</t>
  </si>
  <si>
    <t>49-2017</t>
  </si>
  <si>
    <t>TOTAL</t>
  </si>
  <si>
    <t>No se cuenta con información.</t>
  </si>
  <si>
    <t>En el año 2016, se constituyó mediante Acta 1-2016, la Mesa Interinstitucional del Presupuesto para la Equidad entre Hombres y Mujeres integrada instituciones públicas como la Secretaria de Planificación y Programación de la Presidencia, el Ministerio de Finanzas Públicas y la Secretaría Presidencial de la Mujer, con  el acompañamiento de la ONG  Colectiva para la Defensa de los Derechos de las Mujeres en Guatemala (CODEFEM), como única instancia de sociedad civil participante. Es una organización de mujeres feminista, no lucrativa, laica y apolítica que promueve la plena vigencia de los derechos de las mujeres indígenas y mestizas. Surge de la iniciativa de varias mujeres, que teniendo experiencia del trabajo que se realizaba en instancias del Estado dentro de las cuales se encontraba la Procuraduría de Derechos Humanos, unieron esfuerzos para fundar una instancia de mujeres, con mujeres y para las mujeres, desde el movimiento de mujeres y feminista.</t>
  </si>
  <si>
    <t xml:space="preserve">
Durante el período 2016-2019, no se ha aprobado nueva normativa que coomplemente lo contenido en la Ley contra el Femicidio y Otras Formas de Violencia Contra la Mujer, la ley Orgánica del Instituto Nacional de Estadística Decreto Ley 3-85,  el Decreto Número 25-2018 Ley Del Presupuesto General de Ingresos y Egresos del Estado para el Ejercicio Fiscal, y la Política Nacional de Promoción y Desarrollo Integral de las Mujeres –PNPDIM- y Plan de Equidad de Oportunidades –PEO- 2008-2023, Acuerdo Gubernativo 302-2009, a través del eje de mecanismos institucionales.</t>
  </si>
  <si>
    <t>No se cuenta con información durante el período 2016-2019. Según el decreto número 97-1996,  Ley para prevenir, sancionar y erradicar la violencia intrafamiliar, en el Artículo 13, inciso 8, estimulará la investigación y recopilación de estadísticas e información pertinente sobre las causas, consecuencias y frecuencia de la violencia intrafamiliar, con el fin de evaluar las medidas estatales.</t>
  </si>
  <si>
    <t>Desde el año 2008, con la aprobación  del Decreto número 57-2008, Ley de Acceso a la Información Pública, se establece en esuartículo 5 ,que toda persona individual o jurídica, pública o privada, tiene derecho a solicitar, tener acceso y obtener información pública. Durante el año 2018, de parte de la Unidad de Información Pública de Seprem, fueron atendidas las siguientes solicitudes:  Red Nacional de Discapacidad y Observatorio de Discapacidad, Colectivo Transformación, Centro Internacional para Investigaciones en Derechos Humanos, y la Red legal y su observatorio de Derechos Humanos, VIH y PEMAR.</t>
  </si>
  <si>
    <t>https://www.ine.gob.gt/index.php/estadisticas-continuas/violencia-intrafamiliar</t>
  </si>
  <si>
    <t>Copredeh ha impulsado la elaboración  de una propuesta de Política Pública Nacional para garantizar el ejercicio de los derechos Humanos de las personas Lesbianas, Gais, Bisexuales, Trans e Intersexuales, la cual se encuentra en proceso de revisión.</t>
  </si>
  <si>
    <t>Se agregó la variable afrodescendiente/creole/afromestizo en el XII Censo de Población y VII de Vivienda, lo cual permitirá tener más datos e información.</t>
  </si>
  <si>
    <t xml:space="preserve">as </t>
  </si>
  <si>
    <t>No se cuenta con el indicador solicitado</t>
  </si>
  <si>
    <t>No se cuenta con información en la materia</t>
  </si>
  <si>
    <t>Anexo 1.</t>
  </si>
  <si>
    <t>Tasas de femicidio</t>
  </si>
  <si>
    <t>Denuncias femicidio</t>
  </si>
  <si>
    <t>Población mujeres</t>
  </si>
  <si>
    <t>Anexo 2.</t>
  </si>
  <si>
    <t>Ver Anexo 1</t>
  </si>
  <si>
    <t>Ver Anexo 2</t>
  </si>
  <si>
    <t>Ver Anexo 3</t>
  </si>
  <si>
    <t>Anexo 3.</t>
  </si>
  <si>
    <t xml:space="preserve">Procesos de reparación en femicidio </t>
  </si>
  <si>
    <t xml:space="preserve">Años </t>
  </si>
  <si>
    <t>Sentencias condentorias</t>
  </si>
  <si>
    <t>Denuncias</t>
  </si>
  <si>
    <t xml:space="preserve">Anexo 4. </t>
  </si>
  <si>
    <t>Porcentaje</t>
  </si>
  <si>
    <t>Número</t>
  </si>
  <si>
    <t xml:space="preserve">Anexo 5. </t>
  </si>
  <si>
    <t>Porcentaje de casos conocidos por justicia penal, por tipo de delitos y por resultado del proceso</t>
  </si>
  <si>
    <t xml:space="preserve"> ------------------------------------------------------------------------------------------------------</t>
  </si>
  <si>
    <t>Sentencias</t>
  </si>
  <si>
    <t>Ordinarios</t>
  </si>
  <si>
    <t>Especializados</t>
  </si>
  <si>
    <t xml:space="preserve">Total General </t>
  </si>
  <si>
    <t xml:space="preserve">Anexo 6. </t>
  </si>
  <si>
    <t>Informes de Violencia contra la Mujer</t>
  </si>
  <si>
    <r>
      <rPr>
        <b/>
        <sz val="11"/>
        <color theme="1"/>
        <rFont val="Calibri"/>
        <family val="2"/>
        <scheme val="minor"/>
      </rPr>
      <t xml:space="preserve">Informe VCM 2014-2016: </t>
    </r>
    <r>
      <rPr>
        <sz val="11"/>
        <color theme="1"/>
        <rFont val="Calibri"/>
        <family val="2"/>
        <scheme val="minor"/>
      </rPr>
      <t xml:space="preserve">https://www.ine.gob.gt/sistema/uploads/2017/12/28/20171228115248NvGE8QaDqrUN7CbitcK2fqc8Rt5wIvMj.pdf 
</t>
    </r>
    <r>
      <rPr>
        <b/>
        <sz val="11"/>
        <color theme="1"/>
        <rFont val="Calibri"/>
        <family val="2"/>
        <scheme val="minor"/>
      </rPr>
      <t xml:space="preserve">Informe VCM 2017:  </t>
    </r>
    <r>
      <rPr>
        <sz val="11"/>
        <color theme="1"/>
        <rFont val="Calibri"/>
        <family val="2"/>
        <scheme val="minor"/>
      </rPr>
      <t>https://www.ine.gob.gt/sistema/uploads/2018/12/26/20181226160358jPrxJop87uz1zGIf94EvWdACDtMLxREE.pdf</t>
    </r>
  </si>
  <si>
    <t xml:space="preserve">Anexo 7. </t>
  </si>
  <si>
    <t>Base de Datos sobre Violencia Intrafamiliar, años 2016 y 2017</t>
  </si>
  <si>
    <t>Ver Anexo 8</t>
  </si>
  <si>
    <t>Ver Anexo 9</t>
  </si>
  <si>
    <t>Ver Anexo 10</t>
  </si>
  <si>
    <t>Nº mujeres de más de 65 años que manifestaron ser víctimas de violencia en los últimos doce meses</t>
  </si>
  <si>
    <t>Edad</t>
  </si>
  <si>
    <t>Año 2016 al 2017</t>
  </si>
  <si>
    <t>Proyecciones de población</t>
  </si>
  <si>
    <t>Edades</t>
  </si>
  <si>
    <t xml:space="preserve">Anexo 8. </t>
  </si>
  <si>
    <t>Total de mujeres en esa edad</t>
  </si>
  <si>
    <t xml:space="preserve">Anexo 9. </t>
  </si>
  <si>
    <t xml:space="preserve">Anexo 10. </t>
  </si>
  <si>
    <t>El Instituto Nacional de Estadística ha realizado dos informes sobre la violencia contra las mujer con base al Decreto 22-2008 y 9-2009, correspondientes al   período 2014-2016 y al año 2017 (Ver Anexo 6 y 7).</t>
  </si>
  <si>
    <t xml:space="preserve">El Instituto de la Defensa Pública Penal, con la finalidad de brindar asistencia legal gratuita a víctimas de violencia  y a sus familiares, dispone de un presupuesto vigente de Q. 13,173, 959.00  y a la fecha ha ejecutado Q. 4,448,815.02.
La Defensoría de la Mujer Indígena cuenta una asignación de presupuesto de Q. 5,344,136.00 para proporcionar servicios de asesoría jurídica a mujeres indígenas víctimas de violencia sexual, malos tratos, discriminación, acoso sexual y otras violaciones a sus derechos y dar seguimiento a los casos planteados. </t>
  </si>
  <si>
    <t>Decreto Número 25-2018 del Congreso de la República, Ley del Presupuesto General de Ingresos y Egresos de Estado para el Ejercicio Fiscal Dos Mil Diecinueve. Artículo 18, Clasificador Temático.
Decreto Número 50-2016 del Congreso de la República de Guatemala, Ley del Presupuesto General de Ingresos y Egresos del Estado para el Ejercicio Fiscal 2017, y Acuerdo Gubernativo Número 300-2017, vigencia del Decreto Número 50-2016 para el año 2018</t>
  </si>
  <si>
    <t xml:space="preserve">Guatemala contempla dentro de la legislación nacional, normativas para atender, sancionar y erradicar la violencia contra las mujeres y niñas, por lo que es importante mencionar las siguientes leyes que fueron aprobadas durante el periodo 2016-2019:
• Reforma al Código Civil mediante Decreto 13-2017, en el cual se modifica la edad para contraer matrimonio en menores de edad.
• Ley de Búsqueda Inmediata de Mujeres Desaparecidas (Decreto No. 9-2016), la cual crea y regula el funcionamiento de un mecanismo de búsqueda inmediata de mujeres desaparecidas. 
* Ley del Banco de Datos Genéticos para Uso Forense (Decreto No. 22-2017), la cual permite tener un registro de agresores sexuales sentenciados. </t>
  </si>
  <si>
    <t>No se cuenta con información</t>
  </si>
  <si>
    <t>Se elaboraron protocolos de actuación relacionados a diferentes ámbitos de acción de la violencia contra las mujeres en donde se puede destacar: el Protocolo de atención e investigación para casos de violencia sexual durante el conflicto armado interno, de la Fiscalía de Derechos Humanos, del MP; y el Protocolo de atención a mujeres víctimas de violencia en sus diferentes manifestaciones, basado en estándares y buenas prácticas internacionales, del  Instituto de la Defensa Pública Penal (IDPP). Además, es importante señalar otros instrumentos orientativos que el Estado de Guatemala ha implementado, entre ellos: la Ruta de atención integral a niñas embarazadas menores de 14 años; la Estrategia para la atención integral y diferenciada en salud para las personas trans en Guatemala (2016 -2030); la Guía de implementación de los espacios amigables y de anticonceptivos para adolescentes y el Círculo de Adolescentes Embarazadas; el Manual para el abordaje de salud sexual reproductiva, y reorganización territorial del país en materia de salud para la identificación del acceso a los servicios de salud de los tres niveles de atención de las comunidades y la Agenda estratégica para el abordaje de los derechos humanos de las mujeres y niñas con discapacidad 2017-2023. 
Asimismo, se deben considerar los instrumentos elaborados por el INACIF como el instructivo de "Reconocimiento médico legal relacionado a los delitos sexuales", y el Manual de Evaluación Psicológica Forense Especializada. El Ministerio de Salud Pública y Asistencia Social actualizó, en el año 2018, el Protocolo de Atención a Víctimas sobrevivientes de Violencia Sexual; y se aprobó el Plan Nacional de Prevención de Embarazos  en Adolescentes PLANEA 2018-2022.</t>
  </si>
  <si>
    <t xml:space="preserve">En el marco de la Mesa Interinstitucional de Mujeres, Paz y Seguridad (MIMPAZ) se  realizó un primer informe de avances en la implementación del Plan de Acción Nacional (PAN 1325) durante el año 2018, identificando entre los principales resultados, más de 80 procesos de formación inicial, continuos y especiales relacionados con los derechos humanos de las mujeres a lo interno de las instituciones, de los cuales el Mingob y la PNC realizaron 50. Otro aspecto importante a destacar, son las mallas curriculares del MP, OJ y el Ministerio de la Defensa Nacional (Mindef), las cuales incluyen módulos específicos sobre la atención, sanción y prevención de la violencia contra las mujeres y violencia sexual. En total más de 3,000 personas fueron capacitadas. Además, según registros nacionales, el Curriculum Nacional Base (CNB) integra en el área de Ciencias Sociales y Formación Ciudadana el abordaje de la violencia contra las mujeres, en los niveles primaria, secundaria y diversificado. 
</t>
  </si>
  <si>
    <t>No se cuenta con información en la materia.</t>
  </si>
  <si>
    <t>En el año 2016, se creó la Fiscalía de la Niñez y Adolescencia, la cual cuenta con un Modelo de Atención Integral (MAI), que brinda asesoría psicológica y legal a las víctimas directas y secundarias. Además, durante el período 2014-2019, la Defensoría de la Mujer de la Procuraduría de Derechos Humanos (Defem) ha fortalecido su presencia a nivel nacional a través de oficiales de género quienes participan en redes de derivación, acompañan casos de violencia contra la mujer y realizan actividades de sensibilización y concientización sobre los derechos de las mujeres. Asimismo, la Defem realizó monitoreo y supervisión a instituciones del Estado con servicios especializados para mujeres como el MAI y Unidad de Delitos Sexuales del MP, juzgados contra el delito de femicidio y VCM, centros de privadas de libertad, academia y unidad de atención a la víctima de la PNC, las Direcciones Municipales de la Mujer, y la Defensoría de la Mujer Indígena.</t>
  </si>
  <si>
    <r>
      <t>●</t>
    </r>
    <r>
      <rPr>
        <sz val="11"/>
        <color theme="1"/>
        <rFont val="Calibri"/>
        <family val="2"/>
        <scheme val="minor"/>
      </rPr>
      <t>        Tipo de procesos existentes (naturaleza, tiempo contenidos)</t>
    </r>
  </si>
  <si>
    <r>
      <t>●</t>
    </r>
    <r>
      <rPr>
        <sz val="11"/>
        <color theme="1"/>
        <rFont val="Calibri"/>
        <family val="2"/>
        <scheme val="minor"/>
      </rPr>
      <t>        Número y tipo de entidades del sector público que asumen estos procesos</t>
    </r>
  </si>
  <si>
    <r>
      <t>●</t>
    </r>
    <r>
      <rPr>
        <sz val="11"/>
        <color theme="1"/>
        <rFont val="Calibri"/>
        <family val="2"/>
        <scheme val="minor"/>
      </rPr>
      <t>        Número de funcionarios/as que accedieron a los procesos</t>
    </r>
  </si>
  <si>
    <r>
      <t>Mecanismos de intercambio, seguimiento y evaluación de los procesos formativos</t>
    </r>
    <r>
      <rPr>
        <b/>
        <sz val="11"/>
        <color theme="1"/>
        <rFont val="Calibri"/>
        <family val="2"/>
        <scheme val="minor"/>
      </rPr>
      <t>.</t>
    </r>
  </si>
  <si>
    <r>
      <t xml:space="preserve">Durante el periodo 2016-2019, se reactivaron, fortalecieron y crearon varios espacios de coordinación interinstitucional, entre ellos, podemos mencionar algunos específicos de VCM y otros sobre los derechos humanos de las mujeres en donde el abordaje de la VCM ha sido una prioridad:
• </t>
    </r>
    <r>
      <rPr>
        <sz val="11"/>
        <rFont val="Calibri"/>
        <family val="2"/>
        <scheme val="minor"/>
      </rPr>
      <t>Reactivación de la  Coordinadora Nacional Para la Prevención de la Violencia Intrafamiliar y Contra las Mujeres (Conaprevi) en el mes de octubre de 2016, siendo una instancia con carácter coordinador, asesor e impulsor de las políticas públicas relativas a reducir la violencia intrafamiliar y la violencia en contra de las mujeres, conformada por  representantes del sector público y de sociedad civil.
• Reactivación de la Mesa Interinstitucional sobre Mujeres, Paz y Seguridad (Mimpaz) que tiene como función principal ser una plataforma de diálogo e interacción interinstitucional para el fortalecimiento de espacios de incidencia política, participación, la representación cultural y la discusión de políticas para el empoderamiento económico y social de las mujeres.
*Fortalecimiento del Sistema Nacional de Información en Violencia contra la Mujer.</t>
    </r>
    <r>
      <rPr>
        <sz val="11"/>
        <color theme="1"/>
        <rFont val="Calibri"/>
        <family val="2"/>
        <scheme val="minor"/>
      </rPr>
      <t xml:space="preserve">
• Fortalecimiento del </t>
    </r>
    <r>
      <rPr>
        <sz val="11"/>
        <rFont val="Calibri"/>
        <family val="2"/>
        <scheme val="minor"/>
      </rPr>
      <t>Consejo Consultivo dela Secretaría Presidencial de la Mujer.
• Creación de la Mesa Temática de Mujeres del Gabinete de Desarrollo Social.
•Fortalecimiento de las Comisiones de la Mujer del Sistema de Consejos de Desarrollo Urbano y Rural (SCDUR)
•Creación del Sistema de monitoreo de recomendaciones para Guatemala de los sistemas de protección internacional de derechos humanos (Simoreg), coordinado por Copredeh.
*Implementación del Mecanismo de Búsqueda Inmediata Alerta Isabel-Claudina
• Creación de la Mesa interinstitucional del presupuesto para la equidad entre hombres y mujeres integrada por la Secretaría de Planificación y Programación de la Presidencia (Segeplán), el Ministerio de Finanzas Públicas (Minfin), la Seprem, y por parte de sociedad civil, Colectiva para la defensa de los derechos de las mujeres en Guatemala (Codefem), con el objetivo de incorporar el enfoque de equidad en los procesos de planificación y presupuesto público, además de establecer orientaciones y lineamientos para la gestión de la equidad entre hombres y mujeres en la administración pública.
• Fortalecimiento de la Mesa técnica para el abordaje integral de embarazos en niñas y adolescentes menores de 14 años de edad, creación de la Política nacional de comadronas de los cuatro pueblos de Guatemala (2015-2025).
•  Fortalecimiento de la Unidad de Control, Seguimiento y Evaluación de los Órganos Especializados en delitos de femicidio y otras formas de violencia contra la mujer y violencia sexual, del OJ, como  un mecanismo para la rendición de cuentas y el monitoreo constante de la transversalización del enfoque de género en la justicia.</t>
    </r>
  </si>
  <si>
    <t xml:space="preserve">Entre las organizaciones de mujeres que trabajan con VCM se encuentran:
1. Mujeres Transformando el Mundo: tiene la Misión de impulsar el Litigio Estratégico para reducir todas las formas de violencia y discriminación, que a nivel nacional, atentan contra la vida y la seguridad de las mujeres: niñas, adolescentes y adultas, contribuyendo a la transición  de su condición de  víctimas a sujetas de derechos,   desde un enfoque feminista implementado por un equipo multidisciplinario que pone al servicio de la sociedad guatemalteca su experiencia y capacidades técnicas.
2. Fundación Sobrevivientes: Tiene como misión que se restituya los derechos de las mujeres, niñez y adolescencia y que la institucionalidad del estado  prevenga la violencia, acompañe y contribuye a su empoderamiento para alcanzar justicia y la reconstrucción de su propio proyecto de vida.
3. Nuevos Horizontes: Tienen como misión misión la reivindicación los derechos humanos de las mujeres, las niñas y los niños, para brindar protección a los que se encuentran vulnerables al riesgo, el abandono y la violencia doméstica, y que les proporcione las necesidades materiales, formación y capacitación, seguridad física, y el acceso a la educación pública y servicios sanitarios.  
4. Grupo Guatemalteco de Mujeres: Tienen como objetivo contribuir a la erradicación de la violencia contra las mujeres causada por la opresión, subordinación, discriminación y racismo en la sociedad guatemalteca, a través del abordaje especializado con enfoque feminista que empodera, sensibiliza a la población, analiza la situación y promueve políticas públicas.   </t>
  </si>
  <si>
    <t xml:space="preserve">Durante este periodo, la SVET promovió las campañas Corazón Azul y Súmate tú también y elaboró una guía de seguridad en internet en los idiomas q´eqchi, k´aqchikel, mam, que contiene información sobre las nuevas técnicas de grupos criminales para atraer a víctimas de delitos de violencia sexual, explotación y trata de personas. Además, en coordinación con el Mingob, Mineduc y la PNC, implementó la campaña Cuidado con el Grooming, Sexting y Sextortion (SVET, 2019). Asimismo, impulsó la campaña “Protegiendo Nuestro Mayor Tesoro”, la cual se realiza en coordinación  con la Dirección de Aeronáutica Civil y la Dirección General de Migración. 
Por su parte, el Organismo Judicial ha desarrollado campañas virtuales de divulgación sobre temas de derechos humanos de las mujeres. En el año 2017, se elaboraron 19 cápsulas informativas de la Política Institucional del OJ sobre Igualdad de Género, las cuales fueron socializadas a través del correo interno, página web y redes sociales con el objetivo de darle cumplimiento al Eje relativo a la comunicación social con enfoque de género de dicha política. En ese sentido la Secretaría de la Mujer ha realizado talleres de socialización e implementación de la Política en mención, con la finalidad de eliminar los estereotipos sexistas de las y los funcionarias y funcionarios de las diferentes dependencias del Organismo Judicial.
Además, en el año 2018, se lanzó la Campaña de Prevención de Acoso Laboral y Sexual a través de la red electrónica interna. Y se realizó un proceso de sensibilización con las y los funcionarios responsables de la investigación y sanción de estos casos. También, se debe mencionar que durante el 2017 y 2018, el IDPP lanzó una campaña de prevención de delitos de violencia contra la mujer y agresión sexual en las sedes de la coordinación a nivel nacional, dirigida a estudiantes de establecimientos públicos y privados de nivel primario y básico. Es de señalar que  la Seprem también impulsó durante este periodo dos campañas denominadas: 1) Por la Vida y la Dignidad de las Mujeres Guatemaltecas (2016); y 2) Menos Victimización Más Empoderamiento (2017). </t>
  </si>
  <si>
    <t xml:space="preserve">El Ministerio de Educación ha promovido un  Plan de fortalecimiento de capacidades a los profesionales que conforman las Comisiones Departamentales de Seguimiento de Casos de Violencia, en cada una de las Direcciones Departamentales de Educación del país, con el objetivo de garantizar el abordaje integral de estos casos, centrándose en el interés superior del niño y su protección integral. Estas acciones buscan contribuir a la permanencia y promoción dentro del sistema educativo, de niñas, niños o adolescentes que hayan sido víctimas de cualquier tipo de violencia. En particular, se presta especial atención y se ejecutan acciones específicas para el abordaje de casos de embarazos en niñas menores de 14 años de edad.
Además, el Ministerio de Educación también realiza capacitaciones técnico pedagógicas a personal de Educación Bilingüe Intercultural, desde la cosmovisión de los pueblos indígenas, sobre temáticas relacionadas con los derechos de las niñas, con énfasis en su derecho a la educación. También, en el marco del Programa de Escuelas Seguras, se  priorizaron 193 centros educativos, con intervenciones de prevención de violencia, capacitaciones a docentes, estudiantes y madres y padres de familia, diagnósticos específicos de situación de cada establecimiento para la priorización de acciones a desarrollar, atención psicológica de casos identificados, apoyo de la PNC con seguridad perimetral.  Los centros educativos priorizados correspondían a 12 departamentos del país, entre ellos: Huehuetenango, Quiché, Guatemala, Chimaltenango, Sololá, Totonicapán, Quetzaltenango, Suchitepéquez, San Marcos, Petén, Jalapa y Jutiapa. 
</t>
  </si>
  <si>
    <r>
      <t xml:space="preserve">Según los registros nacionales, se cuenta con observatorios públicos y privados relacionados a temáticas como la salud, educación y justicia, entre los que se pueden mencionar: 
* Observatorio en Salud Sexual y Reproductiva (OSAR). Sociedad civil.
* Observatorio contra el Acoso Callejero Guatemala (Ocacgt) - Sociedad civil.
* Observatorio de Violencia Criminal, Fundación Myrna Mack/ Sociedad civil.
* Observatorio de Violencia de la Asociación Civil DIÁLOGOS. - Sociedad civl. 
* Observatorios Departamentales de Prevención, del Mingob-PNC. 
</t>
    </r>
    <r>
      <rPr>
        <sz val="11"/>
        <color rgb="FFFF0000"/>
        <rFont val="Calibri"/>
        <family val="2"/>
        <scheme val="minor"/>
      </rPr>
      <t xml:space="preserve">
</t>
    </r>
  </si>
  <si>
    <t xml:space="preserve">En el año 2018, la Comisión Presidencial contra la Discriminación y el Racismo (Codisra), desarrolló el Diplomado "Medios de Comunicación y su rol en la Prevención del Racismo y la Discriminación Racial", con el objetivo de promover la generación de contenidos periodísticos y su divulgación con un enfoque de igualdad y no discriminación, el cual estuvo dirigido a comunicadores sociales y se realizó en coordinación y con el aval académico de la Escuela de Ciencias de la Comunicación de la Universidad de San Carlos de Guatemala (Usac).
</t>
  </si>
  <si>
    <t xml:space="preserve">Ver apartado de "Legislación", pregunta relacionada a: Existencia de procesos sistemáticos educativos en la currícula escolar de enseñanza primaria, media y universitaria y en la sociedad en general sobre los estereotipos de género, la igualdad de género y la promoción y protección de los derechos de las mujeres, así como la sanción por la violación del derecho a una vida libre de violencia. </t>
  </si>
  <si>
    <t xml:space="preserve">En el marco del etiquetado del gasto público a través del Clasificador Presupuestario con Enfoque de Género (CPEG), las instituciones públicas y gobiernos locales realizan vinculaciones con el Eje 5, Erradicación de la violencia contra las mujeres de la Política Nacional de Promoción y Desarrollo (PNPDIM). Entre los años 2017 y 2018, la asignación se incrementó significativamente, al pasar el presupuesto asignado de Q. 16.19 millones en 2017, a Q. 3018.55 millones en 2018. Este incremento se debe a la incorporación de la Demi y el presupuesto etiquetado por el Mingob, el cual incrementó de Q. 13 millones a Q.3006.07 millones en este periodo. 
Es de señalar que sólo 7 instituciones (25%) realizan un etiquetado de su presupuesto (Mingob, Seprem, MP, IDPP, Inacif, Demi y Mides),  de un total de 28 que tienen responsabilidad en el Eje 5 de la PNPDIM. Este número aumentó respecto al año 2017 (6 instituciones) y disminuyó en relación con el año 2016 (8 instituciones), en el cual se vinculó la Secretaría Ejecutiva de la Instancia Coordinadora de la Modernización del Sector Justicia (SEICMSJ).
El presupuesto total vinculado al abordaje de la VCM representa el 68% del presupuesto total de género (presupuesto ejecutado). Es decir, que este eje aporta la mayoría de los recursos vinculados al CPEG, de los Q.5, 001.61 millones, del presupuesto total de género, Q.3, 238.29 millones corresponden al presupuesto etiquetado en VCM. 
Es necesario resaltar que la mayoría del presupuesto vinculado al abordaje de la VCM (92.69%) corresponde al Mingob, específicamente a la actividad de “servicios de seguridad policial”, la cual comprende la atención a personas agredidas, patrullajes policiales, operativos policiales, patrullajes en mercados, patrullajes en protección a la naturaleza, patrullajes policiales en protección turística, entre otros. No obstante, es de mencionar que no existe una unidad especial de policía para la atención de las víctimas de VCM o servicios especializados. Por ello, el Mingob ha tomado como criterio vincular el monto total de esta actividad presupuestaria (Q. 2875.78 millones) al criterio 2 del CPEG, ya que se han realizado esfuerzos por brindar formación especializada en género y VCM a los agentes de la PNC. Sin embargo, se enfrenta el reto de desagregar la estructura presupuestaria para precisar con más detalle las cantidades asignadas en materia de VCM.  
En relación a lo anterior, se debe resaltar que el Mingob es la institución que más aporta al presupuesto etiquetado en VCM, quien en el año 2018,  vinculó Q. 3111.22, de Q. 4823.87 millones (64.50% del presupuesto total).
Además, en el marco del etiquetado en VCM, el Ministerio de Gobernación (Q. 4823.87 millones), el Ministerio Público (Q. 1748.06 millones) y el Ministerio de Desarrollo Social (Q. 863.05 millones) son las instituciones que más presupuesto tienen asignado en el Presupuesto General de Ingresos y Egresos del Estado, ejercicio fiscal 2018. Aunque estas dos últimas vincularon menos del 10% de su presupuesto total (8.14% y 0.18% respectivamente). Es preciso resaltar que instituciones con menor asignación presupuestaria como la Demi y el INACIF etiquetan más del 30% de su presupuesto total al abordaje de la VCM (39.42% y 42.24% respectivamente). 
Respecto a las instituciones descentralizadas, se debe destacar que su vinculación se ha sostenido durante los últimos años, ya que el MP, INACIF e IDPP han mantenido consistentemente el etiquetaje de sus estructuras presupuestarias relacionadas al abordaje de la VCM. Además, entre los años 2017 y 2018, la asignación se incrementó significativamente, considerando el presupuesto total de estas instituciones al pasar de Q. 193.46 millones en el año 2017, a Q. 219.74 millones en el año 2018. Este incremento se debe al aumento del presupuesto etiquetado del MP e INACIF. 
El presupuesto etiquetado en VCM se caracteriza por evidenciar una disparidad considerable entre el presupuesto etiquetado que está dirigido específicamente a las mujeres y el destinado a personas, familias o grupos sociales con énfasis en las mujeres. En el primer criterio, el presupuesto asignado ascendió a Q. 126.29 millones, mostrando un aumento de Q. 34.81 millones durante el transcurso del año. En este criterio vincularon el Mingob, Mides, Demi, MP e IDPP. Mientras que en el segundo criterio, vincularon el INACIF, Seprem y Mingob, y el presupuesto asignado ascendió a Q. 3127 millones, siendo el Mingob la entidad que concentra la mayoría del presupuesto etiquetado a este criterio. 
Al analizar el nivel de ejecución por criterio de vinculación, se observa que el presupuesto etiquetado dirigido específicamente a mujeres muestra un nivel de ejecución menor (89.45%), respecto al destinado a personas, familias o grupos sociales (98.24%). Esto evidencia los retos que se enfrentan para fortalecer la formulación y asignación de presupuestos con enfoque de equidad en la agenda pública y su respectivo etiquetaje, resaltando a su vez la importancia de su ejecución. 
Respecto al presupuesto de los gobiernos locales, del total de 245 que vincularon al CPEG, el 9.39% lo hizo en materia de VCM, lo cual corresponde a 23 gobiernos locales de 10 de los 22 departamentos del país.  Los departamentos con mayor vinculación fueron Santa Rosa con 4 de 14 (28.57%); Alta Verapaz con 3 de 17 (17.65%); Baja Verapaz con 3 de 8 (37.5%). Esta misma cantidad de gobiernos locales vincularon en Chiquimula y Huehuetenango.  El presupuesto destinado a mujeres y  personas, familias o grupos sociales con énfasis en las mujeres corresponde, aproximadamente, a Q. 9 millones de quetzales. </t>
  </si>
  <si>
    <t>No se cuenta con información para el período indicado.</t>
  </si>
  <si>
    <t xml:space="preserve">El Ministerio Público en coordinación con la Poilicía Nacional Civil impulsó la línea telefónica 1572 para la prevención y atención inmediata de casos de violencia contra la mujer, principalmente de violencia física, y para el reporte de los casos de desaparición de mujeres (Alerta Isabel-Claudina). Asimismo,  implementó la aplicación Botón de Panico para mujeres víctimas de violencia. 
Por su parte, el Instituto de la Defensa Pública Penal a través de la  Coordinación de Asistencia Legal Gratuita a la Víctima y sus Familiares tiene el 1571, como una línea de asesoria a mujeres víctimas.
Asimismo, el Mingob a través de la PNC, mantiene a disposición de la población el número telefónico 110, para la atención de las denuncias ciudadanas, en el mismo,  se reciben denuncias relacionadas a violencia contra la mujer, las cuales son derivadas inmediatamente para la atención policial que amerite.
</t>
  </si>
  <si>
    <r>
      <t>●</t>
    </r>
    <r>
      <rPr>
        <sz val="7"/>
        <color theme="1"/>
        <rFont val="Times New Roman"/>
        <family val="1"/>
      </rPr>
      <t xml:space="preserve">        </t>
    </r>
    <r>
      <rPr>
        <sz val="11"/>
        <color theme="1"/>
        <rFont val="Calibri"/>
        <family val="2"/>
        <scheme val="minor"/>
      </rPr>
      <t>Número y porcentaje de Trabajadoras Sociales en relación al número de casos conocidos por las instituciones encargadas de impartir justicia</t>
    </r>
  </si>
  <si>
    <r>
      <t>●</t>
    </r>
    <r>
      <rPr>
        <sz val="7"/>
        <color theme="1"/>
        <rFont val="Times New Roman"/>
        <family val="1"/>
      </rPr>
      <t xml:space="preserve">        </t>
    </r>
    <r>
      <rPr>
        <sz val="11"/>
        <color theme="1"/>
        <rFont val="Calibri"/>
        <family val="2"/>
        <scheme val="minor"/>
      </rPr>
      <t>Número y porcentaje de psicólogas y psiquiatras mujeres en relación al número de casos conocidos por las instituciones encargadas de impartir justicia.</t>
    </r>
  </si>
  <si>
    <r>
      <t>●</t>
    </r>
    <r>
      <rPr>
        <sz val="7"/>
        <color theme="1"/>
        <rFont val="Times New Roman"/>
        <family val="1"/>
      </rPr>
      <t xml:space="preserve">        </t>
    </r>
    <r>
      <rPr>
        <sz val="11"/>
        <color theme="1"/>
        <rFont val="Calibri"/>
        <family val="2"/>
        <scheme val="minor"/>
      </rPr>
      <t xml:space="preserve">Número y porcentaje de policías mujeres en relación al número de casos conocidos por la institución. </t>
    </r>
  </si>
  <si>
    <t>Según datos presentados a la MIMPAZ, a diciembre del año 2018, la cantidad de funcionarias públicas en el sector justicia fueron: 
* PNC: Total personal operativo de Mujeres, 5758
* Organismo Judicial: En el área judicial, un total de
 2740 mujeres (de 5074 trabajadores)
* Ministerio Público:  Total de mujeres en fiscalía 2,459</t>
  </si>
  <si>
    <t>El Instituto Nacional de Estadística ha realizado dos informes sobre la violencia contra las mujer con base al Decreto 22-2008 y 9-2009, correspondientes al período 2014-2016 y al año 2017 (Véase Anexo 6 y 7).</t>
  </si>
  <si>
    <t>Veáse Anexo 5.</t>
  </si>
  <si>
    <t>El Ministerio Público realizó en los últimos 3 años protocolos especializados para la investigación y persecución penal  para los delitos de violencia contra la mujer y femicidio. Dentro de estos se puede mencionar: 
* Instrucción 2-2017 que regula el funcionamiento de la Fiscalía contra el delito de Femicidio, la cual incluye en el capítulo II el abordaje de la investigación preliminar y el capítulo II los criterios de actuación.  
* En el año 2019,  se está realizando la adecuación del Protocolo Modelo  latinoamericano de investigación de las muertes violentas de mujeres por razones de género (femicidio/feminicidio) para el Ministerio Público.              * Ademäs, se encuentra en proceso de aprobación el Protocolo para la investigación de casos de violencia contra la mujer y el de Persecución penal con perspectiva de género. 
* A nivel regional el Ministerio Público de Guatemala que coordina la Red de Especializada en Género de la Asociación Iberoamericana de Ministerio Públicos, está elaborando una serie de instrumentos para incoporar el enfoque de género en la investigación y persecucición penal en delitos de violencia  de género.
Por otro lado, el Ministerio de Gobernación (Mingob) a través de la normativa interna de la Policía Nacional Civil (PNC),  cuenta con instrumentos técnicos que legitiman el ejercicio de la función policial, los cuales aunque no precisan metodologías de investigación criminal aunan a la prevención de la VCM, entre ellos:
* Protocolo de actuación policial en materia de investigación criminal en casos de delitos de violencia sexual.
* Protocolo de actuación policial para la búsqueda inmediata de mujeres desaparecidas.
* Protocolo de actuación policial en materia de investigación en casos de niñas, niños y adolescentes desaparecidos y/o sustraídos.</t>
  </si>
  <si>
    <r>
      <t xml:space="preserve">1.3.           </t>
    </r>
    <r>
      <rPr>
        <b/>
        <u/>
        <sz val="11"/>
        <color rgb="FF4F81BD"/>
        <rFont val="Calibri"/>
        <family val="2"/>
        <scheme val="minor"/>
      </rPr>
      <t>ACCESO A LA JUSTICIA:</t>
    </r>
    <r>
      <rPr>
        <b/>
        <sz val="11"/>
        <color rgb="FF4F81BD"/>
        <rFont val="Calibri"/>
        <family val="2"/>
        <scheme val="minor"/>
      </rPr>
      <t xml:space="preserve"> Art. 7 d), f) y 8 c) y d)</t>
    </r>
  </si>
  <si>
    <t>1.      Selección de Indicadores para la realización de la Fase de Seguimiento de la Tercera Ronda de Evaluación Multilateral del MESECVI-2019</t>
  </si>
  <si>
    <t xml:space="preserve">No se cuenta con información desagregada para la producción de información. </t>
  </si>
  <si>
    <t>Durante el período 2016-2019, se elaboraron 2 informes de Violencia contra la Mujer, a través del Sistema Nacional de Información de Violencia contra la Mujer, los cuales se detallan en el Anexo 6. Asimismo, tanto organizaciones de sociedad civil como academia, realizan estudios específicos.</t>
  </si>
  <si>
    <t>Se cuenta con base de datos sobre Violencia Intrafamiliar para los años 2016 y 2017. En el Anexo 7 se detalla el link de acceso a la misma.</t>
  </si>
  <si>
    <t xml:space="preserve">
*En el año 2017, se aprueba la ley del Banco de Datos Genéticos para Uso Forense (Decreto No. 22-2017) la cual permite tener un registro de agresores sexuales sentenciados. Dicha ley coadyuva a lo establecido en el artículo 20 de la la Ley Contra el Femicidio y Otras Formas de Violencia Contra la Mujer, Decreto 22-2008, el artículo 18 de la Ley de Dignificación y Promoción Integral de la Mujer Decreto Número 7-99,  y la Política Nacional de Promoción y Desarrollo Integral de las Mujeres –PNPDIM- y Plan de Equidad de Oportunidades –PEO- 2008-2023, Acuerdo Gubernativo 302-2009  en el eje de Erradicación De La Violencia Contra Las Mujeres.</t>
  </si>
  <si>
    <t xml:space="preserve">Durante el período 2016-2019, se pueden identificar los siguientes procesos de elaboración de leyes y políticas nacionales sobre derechos humanos de las mujeres en su diversidad:
•Desde el año 2016, la Seprem ha promovido el enfoque de interseccionalidad de derechos con el fin de visibilizar la situación y condición específica de determinados grupos de mujeres desde su diversidad; principalmente de las mujeres con discapacidad, las mujeres con VIH, las mujeres migrantes, las mujeres indígenas, entre otros grupos, centrándose en la relevancia de la implementación de medidas especiales de protección y reparación que tomen en cuenta esas múltiples e interrelacionadas formas de discriminación.
• Desde el año 2017, en el marco de la Conferencia Regional de Migración (CRM), se participó en la formulación de los lineamientos para la atención y protección de mujeres en contexto de migración, que brinda líneas de acción para atender, desde una perspectiva integral y con un enfoque de derechos humanos, a las mujeres migrantes durante todo el proceso migratorio. 
* Se aprobó el Código de Migración (Decreto No. 44-2016)
* Se aprobó la Ley de Búsqueda Inmediata de Mujeres Desaparecidas (Decreto No. 9-2016), en donde se definen las coordinaciones fronterizas, bilaterales y multilaterales que deben realizarse para localizar y evitar el traslado de las mujeres desaparecidas. 
* Se conformó la Mesa Temática de Migrantes del Gabinete Especifico de Desarrollo Social (GEDS), que dará seguimiento al cumplimiento de la Convención de las Naciones Unidas sobre los Derechos de los Migrantes.
* Se formuló propuesta de Política de Reparación Digna y Transformadora, la cual se encuentra en proceso de revisión en el Tercer Viceministerio Mingob.
*  Se presentó la iniciativa de ley 5280, que busca incluir dentro del Código Penal, el delito de Acoso Sexual
Además, se encuentra en proceso de elaboración el  PLANOVI 2019-2028, el cual busca incorporar el enfoque interseccional dentro de sus  lineamientos estratégicos y en proceso de revisión la Polìtica Pública contra la violencia sexual  2019-2029, formulada por la SVET. </t>
  </si>
  <si>
    <r>
      <t xml:space="preserve">Durante el período 2016-2019, no se aprobó nuevas leyes o polìticas en la materia.
</t>
    </r>
    <r>
      <rPr>
        <sz val="10"/>
        <color rgb="FFFF0000"/>
        <rFont val="Calibri"/>
        <family val="2"/>
        <scheme val="minor"/>
      </rPr>
      <t xml:space="preserve">
</t>
    </r>
  </si>
  <si>
    <t xml:space="preserve">En el año 2014, el Mingob formuló la Política Nacional de Prevención de la Violencia y el Delito, Seguridad Ciudadana y Convivencia Pacífica y su Plan de Acción Nacional (2014-2034), la cual fue aprobada por medio del Acuerdo Gubernativo No. 281-2014. En ese marco, se aprobó la Estrategia Nacional Prevención de la violencia y el delito  2017-2027, la cual contempla programas  estratégicos vinculados con los derechos  humanos de las mujeres, como el programa  de Prevención de la Violencia y el Delito en  el Hogar, que busca fortalecer y ampliar al  hogar el sistema de protección integral,  desde un enfoque de desarrollo humano social, a través de acciones dirigidas a la  prevención y protección de los derechos de  la mujer.
Asimismo, el Mineduc estableció la estandarización a nivel nacional de normas de conducta y sanciones disciplinarias, a través de la Normativa de Convivencia Pacífica y Disciplina para una Cultura de Paz en los Centros Educativos mediante Acuerdo Ministerial No. 01-2011 y sus reformas, contenidas en los Acuerdos No. 1505-2013 y 2718-2018. La normativa incluye acciones para prevenir el hostigamiento, acoso, intimidación, bloqueo social, manipulación o coacción. 
</t>
  </si>
  <si>
    <r>
      <t xml:space="preserve">Como parte del fortalecimiento y la ampliación de los servicios forenses, el Inacif inició en el año 2017, el desarrollo de varios procesos entre los cuales se destaca la implementación de la política One Stop para el abordaje victimológico, en el marco de esta se han implementado programas permanentes de sensibilización y capacitación.
El Estado destaca procesos importantes para fortalecer la formación de liderazgo y la inclusión de mujeres en el ámbito público: 1) Escuela de Liderazgo para jóvenes mujeres, estudiantes de nivel diversificado, de las escuelas públicas a nivel departamental a cargo del Foro de la Mujer, adscrito a Sepaz, y 2) Programa permanente de participación voluntaria denominado Escuela de Cultura de Paz, creado en el año 2016, en modalidad a distancia, a cargo de Sepaz, ha diplomado a 1,272 personas, en su mayoría mujeres, las cuales nombra como Embajadoras de la Paz (Sepaz, 2019).
</t>
    </r>
    <r>
      <rPr>
        <sz val="11"/>
        <rFont val="Calibri"/>
        <family val="2"/>
        <scheme val="minor"/>
      </rPr>
      <t>El Organismo Judicial ha realizado procesos de formación inicial y continuo sobre los derechos humanos de las mujeres, violencia contra la mujer y atención integral a la víctima.  Asimismo, la Secretaria de la Mujer y Análisis de Género impulsó la maestria de "Género y Justicia" para funcionarias y funcionarios del Organismo Judicial. Además, urante los años 2016-2017 se capacitó a 34 personas en los departamentos de Chimaltenango y Suchitepéquez, según acuerdo de creación 25-2015 y 49-2017 (Ver Anexo 4). 
Además, el Organismo Judicial promovió procesos de formación especializada a funcionarias y funcionarios  públicos, a través de encuentros nacionales e internacionales, con el propósito de fortalecer el conocimiento especializado en la atención y sanción de los delitos desde un enfoque de género y victimológico.  Entre ellos, se realizó el II Encuentro Interinstitucional “Atención a Víctimas de Violencia contra la Mujer y Violencia Sexual, 2017” con el fin de contribuir a fortalecer capacidades, conocimientos y facilitar el intercambio de experiencias de buenas prácticas para la mejora permanente de la administración de justicia.  También, se llevo a cabo  en el 2017 el I Encuentro Nacional de Secretarias y Secretarios de los Órganos Especializados de Delitos de Femicidio y otras formas de Violencia Contra la Mujer y Violencia Sexual, con el propósito de  a) promover acciones  para fortalecer  el cumplimiento de la debida diligencia en  la atención a víctimas de violencia basada en género y b) identificar buenas prácticas en la gestión humana dirigidas a la atención con calidez y calidad  para las víctimas de violencia basada en género contra mujeres.
De igual forma, la SOSEP ha fortalecido las capacidades del recurso humano de los diferentes programas para mejorar la intervención profesional y capacidad de respuesta ante esta problemática social y para orientar adecuadamente a las personas que son identificados  como víctimas de algún tipo de violencia. Asimismo, la DEMI realizó talleres de formación a los integrantes de los distintos comités, redes o grupos de seguridad comunitaria sobre el marco de los derechos nacionales e internacionales de las mujeres indígenas, así como del contexto de la VCM.</t>
    </r>
  </si>
  <si>
    <r>
      <t xml:space="preserve">En relación a protocolos de actuación y atención, en particular, para prevenir el acoso sexual, el país trabaja en la elaboración de dos documentos: un procedimiento interinstitucional para el abordaje del acoso sexual en el espacio laboral para el Mintrab, el cual está siendo elaborado por Seprem y Mintrab.  Y una guía donde se establecerán lineamientos específicos para abordar el acoso sexual en las instituciones públicas. La temática también se consolidó como uno de los temas prioritarios en el marco de la Mimpaz; cada una de las instituciones participantes deben registrar los datos sobre acoso sexual, realizar protocolos internos para sancionarlo y campañas de prevención, fomentando espacios seguros y libres de discriminación y violencia.
</t>
    </r>
    <r>
      <rPr>
        <b/>
        <sz val="11"/>
        <color theme="1"/>
        <rFont val="Calibri"/>
        <family val="2"/>
        <scheme val="minor"/>
      </rPr>
      <t>Ver</t>
    </r>
    <r>
      <rPr>
        <sz val="11"/>
        <color theme="1"/>
        <rFont val="Calibri"/>
        <family val="2"/>
        <scheme val="minor"/>
      </rPr>
      <t xml:space="preserve"> </t>
    </r>
    <r>
      <rPr>
        <b/>
        <sz val="11"/>
        <color theme="1"/>
        <rFont val="Calibri"/>
        <family val="2"/>
        <scheme val="minor"/>
      </rPr>
      <t>pregunta: Existencia de normativa que regula el derecho de las personas a ser educadas en un ambiente libre de violencia y discriminación en las instituciones educativas, de este apartado</t>
    </r>
    <r>
      <rPr>
        <sz val="11"/>
        <color theme="1"/>
        <rFont val="Calibri"/>
        <family val="2"/>
        <scheme val="minor"/>
      </rPr>
      <t xml:space="preserve">. </t>
    </r>
  </si>
  <si>
    <r>
      <rPr>
        <b/>
        <sz val="11"/>
        <color theme="1"/>
        <rFont val="Calibri"/>
        <family val="2"/>
        <scheme val="minor"/>
      </rPr>
      <t xml:space="preserve">Fuente: </t>
    </r>
    <r>
      <rPr>
        <sz val="11"/>
        <color theme="1"/>
        <rFont val="Calibri"/>
        <family val="2"/>
        <scheme val="minor"/>
      </rPr>
      <t>INE, 2002</t>
    </r>
  </si>
  <si>
    <t xml:space="preserve">Fuente: INE, 2002 </t>
  </si>
  <si>
    <r>
      <rPr>
        <b/>
        <sz val="11"/>
        <color theme="1"/>
        <rFont val="Calibri"/>
        <family val="2"/>
        <scheme val="minor"/>
      </rPr>
      <t>Fuente:</t>
    </r>
    <r>
      <rPr>
        <sz val="11"/>
        <color theme="1"/>
        <rFont val="Calibri"/>
        <family val="2"/>
        <scheme val="minor"/>
      </rPr>
      <t xml:space="preserve"> OJ, 2019</t>
    </r>
  </si>
  <si>
    <r>
      <rPr>
        <b/>
        <sz val="11"/>
        <color theme="1"/>
        <rFont val="Calibri"/>
        <family val="2"/>
        <scheme val="minor"/>
      </rPr>
      <t>Fuente:</t>
    </r>
    <r>
      <rPr>
        <sz val="11"/>
        <color theme="1"/>
        <rFont val="Calibri"/>
        <family val="2"/>
        <scheme val="minor"/>
      </rPr>
      <t xml:space="preserve"> INE, 2018</t>
    </r>
  </si>
  <si>
    <r>
      <rPr>
        <b/>
        <sz val="11"/>
        <color rgb="FF000000"/>
        <rFont val="Calibri"/>
        <family val="2"/>
        <scheme val="minor"/>
      </rPr>
      <t xml:space="preserve">Fuente: </t>
    </r>
    <r>
      <rPr>
        <sz val="11"/>
        <color rgb="FF000000"/>
        <rFont val="Calibri"/>
        <family val="2"/>
        <scheme val="minor"/>
      </rPr>
      <t>OJ, 2019</t>
    </r>
  </si>
  <si>
    <t xml:space="preserve">En el marco de la Política Nacional de Promoción y Desarrollo Integral de las Mujeres  2008-2023 y de políticas públicas específicas para el avance de las mujeres vigentes en el país, durante los años 2017 y 2018, se ha promovido la creación y aprobación de instrumentos  que permitan ampliar, fortalecer y complemetar los lineamientos existentes en el abordaje de la violencia contra las mujeres desde distintos ámbitos de acción.  En ese sentido, se pueden mencionar la Política de Persecución Penal Democrática del Ministerio Público, la cual contempla  fundamentos, directrices y acciones  priorizadas, para el abordaje de delitos contra la integridad física y sexual y la vida de las mujeres (particularmente delitos contra la integridad e indemnidad sexual de las niñas, niños y adolescentes), entre otros. Además, se cuenta con la Política Nacional de Desarrollo, la Política Nacional de Seguridad y actualmente se encuentra en proceso de actualización del Plan Nacional de Prevención y Erradicación de la Violencia contra las Mujeres (Planovi) 2019-2028, el cual es el instrumento de política pública más importante en la materia. 
</t>
  </si>
  <si>
    <t xml:space="preserve">En relación con los instrumentos de planificación relacionados al abordaje de los espeteriotipos de género y la violencia contra las mujeres en la educación, el Mineduc cuenta con un plan de fortalecimiento de capacidades a los profesionales que conforman las Comisiones Departamentales de Seguimiento de Casos de Violencia, en cada una de las Direcciones Departamentales de Educación del país. Además, se ha suscrito un convenio de cooperación entre MSPAS y MINEDUC “Prevenir con Educación 2016 - 2020”, que incorpora en su plan acciones encaminadas a la educación integral en sexualidad y prevención de embarazos en adolescentes. A su vez,  se cuenta con el Plan Multianual para la Educación Integral en Sexualidad.
Es de mencionar que a nivel local, el municipio de Totonicapán ha aprobado la Política Municipal para la Inclusión y Equidad de Derechos de las Mujeres 2016-2026 en donde se incluye ejes ya cciones relacionadas a la educación  y prevención de la violencia contra las mujeres. De igual forma, el municipio de San Francisco El Alto, Totonicapán también cuenta con una Política Municipal para el Desarrollo Integral de las Mujeres, que ejes vinculados a la educación y VCM. </t>
  </si>
  <si>
    <t xml:space="preserve">Entre las organizaciones de mujeres que orientan, asesoran y se querellan a casos de violencia contra las mujeres, violencia sexual contra mujeres, niñas y adolescente  y femicidio, se pueden identificar 4: 
1. Mujeres Transformando el Mundo: tiene la Misión de impulsar el Litigio Estratégico para reducir todas las formas de violencia y discriminación, que a nivel nacional, atentan contra la vida y la seguridad de las mujeres: niñas, adolescentes y adultas, contribuyendo a la transición  de su condición de  víctimas a sujetas de derechos,   desde un enfoque feminista implementado por un equipo multidisciplinario que pone al servicio de la sociedad guatemalteca su experiencia y capacidades técnicas.
2. Fundación Sobrevivientes: Tiene como misión que se restituya los derechos de las mujeres, niñez y adolescencia y que la institucionalidad del estado  prevenga la violencia, acompañe y contribuye a su empoderamiento para alcanzar justicia y la reconstrucción de su propio proyecto de vida.
3. Nuevos Horizontes: Tienen como misión la reivindicación de los derechos humanos de las mujeres, las niñas y los niños, para brindar protección a los que se encuentran vulnerables al riesgo, el abandono y la violencia doméstica, y que les proporcione las necesidades materiales, formación y capacitación, seguridad física, y el acceso a la educación pública y servicios sanitarios.  
4. Grupo Guatemalteco de Mujeres: Tienen como objetivo contribuir a la erradicación de la violencia contra las mujeres causada por la opresión, subordinación, discriminación y racismo en la sociedad guatemalteca, a través del abordaje especializado con enfoque feminista que empodera, sensibiliza a la población, analiza la situación y promueve políticas públicas.   </t>
  </si>
  <si>
    <t xml:space="preserve">A partir de la creación del Decreto 22-2008, el Estado esta obligado a crear mecanismo especializados en casos de violencia contra la mujer. De esta forma, desde el año 2010, las instituciones del sector justicia han ido implementado a nivel nacional, servicios juíridicos que incorporan el enfoque de género y victimológico.  De esta forma, el Organismo Judicial creó órganos jurisdiccionales especializados que tienen una cobertura del 59% a nivel nacional. Entre ellos, se pueden mencionar:
* Juzgado de Primera Instancia Penal en delitos de Femicidio y otras formas de violencia contra la mujer (total 14 juzgados)
* Tribunales de Sentencia en delitos de Femicidio y otras formas de violencia contra la mujer (total 14 tribunales)
* Salas de apelación especializada (1 sala)
De los mencionados anteriormente, durante el período de 2016-2019, fueron creados 2 juzgados y tribunales en los departamento de Chimaltenango y Suchitepequez.
Por otro lado, el Ministerio Público cuenta con Fiscalias de la mujer, las cuales tienen una cobertura del 78%, creandose durante el período en mención, la Fiscalia contra el delito de Femicidio y la Fiscalía de la Niñez y Adolescencia. 
Por su parte, el Instituto de la Defensa Pública Penal a través de  la Coordinadora Nacional de Asistencia Legal Gratuita a la Víctima y a sus Familiares, ha atendido  31,077 casos y asesorías de mujeres víctimas de violencia entre 2016-2019.  En el año  2018, amplió cobertura con 3 sedes nuevas en los departamentos de San Marcos, Suchitepéquez y Retalhuleu, sumando 16 sedes, con esto tiene una cobertura a nivel nacional del  60% . </t>
  </si>
  <si>
    <t xml:space="preserve">Las sentencias dictadas en casos de femicidio y otras formas de violencia contra la mujer, en los órganos jurisdiccionales especializados y en lo ordinarios, son de acceso público al momento de confirmar la sentencia. 
La Unidad de Control, Seguimiento y Evaluación de lo Órganos Especializados en delitos de Femicidio y otras formas de Violencia Contra la Mujer del Organismo Judicial, realiza desde el año 2013, un informe anual sobre los avances en la justicia especializada y la atención integral. Link para encontrar dichos informes 
http://www.oj.gob.gt/justiciadegenero/index.php/informes-anuales/
</t>
  </si>
  <si>
    <t xml:space="preserve">A junio del año 2019,  el Organismo Judicial reporta que el Sistema de Atención Integral- SAI- tiene 31 psicólogas/os, 31 trabajadoras/es sociales y 23 niñeras, haciendo un total de 85 personas. El 98% del personal del SAI son mujeres. </t>
  </si>
  <si>
    <r>
      <rPr>
        <b/>
        <sz val="11"/>
        <color theme="1"/>
        <rFont val="Calibri"/>
        <family val="2"/>
        <scheme val="minor"/>
      </rPr>
      <t xml:space="preserve">Fuente: </t>
    </r>
    <r>
      <rPr>
        <sz val="11"/>
        <color theme="1"/>
        <rFont val="Calibri"/>
        <family val="2"/>
        <scheme val="minor"/>
      </rPr>
      <t>OJ, 2019</t>
    </r>
  </si>
  <si>
    <r>
      <rPr>
        <b/>
        <sz val="11"/>
        <color theme="1"/>
        <rFont val="Calibri"/>
        <family val="2"/>
        <scheme val="minor"/>
      </rPr>
      <t>Fuente:</t>
    </r>
    <r>
      <rPr>
        <sz val="11"/>
        <color theme="1"/>
        <rFont val="Calibri"/>
        <family val="2"/>
        <scheme val="minor"/>
      </rPr>
      <t xml:space="preserve"> MSPAS, 2016.</t>
    </r>
  </si>
  <si>
    <r>
      <rPr>
        <b/>
        <sz val="11"/>
        <color theme="1"/>
        <rFont val="Calibri"/>
        <family val="2"/>
        <scheme val="minor"/>
      </rPr>
      <t xml:space="preserve">Fuente: </t>
    </r>
    <r>
      <rPr>
        <sz val="11"/>
        <color theme="1"/>
        <rFont val="Calibri"/>
        <family val="2"/>
        <scheme val="minor"/>
      </rPr>
      <t>INE, 2017a.</t>
    </r>
  </si>
  <si>
    <r>
      <rPr>
        <b/>
        <sz val="11"/>
        <color theme="1"/>
        <rFont val="Calibri"/>
        <family val="2"/>
        <scheme val="minor"/>
      </rPr>
      <t>Fuente:</t>
    </r>
    <r>
      <rPr>
        <sz val="11"/>
        <color theme="1"/>
        <rFont val="Calibri"/>
        <family val="2"/>
        <scheme val="minor"/>
      </rPr>
      <t xml:space="preserve"> INE, 2016a</t>
    </r>
  </si>
  <si>
    <r>
      <rPr>
        <b/>
        <sz val="11"/>
        <color theme="1"/>
        <rFont val="Calibri"/>
        <family val="2"/>
        <scheme val="minor"/>
      </rPr>
      <t>Fuente:</t>
    </r>
    <r>
      <rPr>
        <sz val="11"/>
        <color theme="1"/>
        <rFont val="Calibri"/>
        <family val="2"/>
        <scheme val="minor"/>
      </rPr>
      <t xml:space="preserve">  INE, 2002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</si>
</sst>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0"/>
    <numFmt numFmtId="166" formatCode="_-* #,##0_-;\-* #,##0_-;_-* &quot;-&quot;??_-;_-@_-"/>
    <numFmt numFmtId="167" formatCode="#,##0.0"/>
    <numFmt numFmtId="168" formatCode="_(* #,##0_);_(* \(#,##0\);_(* &quot;-&quot;??_);_(@_)"/>
  </numFmts>
  <fonts count="34" x14ac:knownFonts="1">
    <font>
      <sz val="11"/>
      <color theme="1"/>
      <name val="Calibri"/>
      <family val="2"/>
      <scheme val="minor"/>
    </font>
    <font>
      <sz val="11"/>
      <color theme="1"/>
      <name val="Calibri"/>
      <family val="2"/>
      <scheme val="minor"/>
    </font>
    <font>
      <b/>
      <sz val="11"/>
      <color theme="1"/>
      <name val="Calibri"/>
      <family val="2"/>
      <scheme val="minor"/>
    </font>
    <font>
      <b/>
      <sz val="12"/>
      <color rgb="FFFFFEF5"/>
      <name val="Open Sans"/>
    </font>
    <font>
      <b/>
      <sz val="10"/>
      <color rgb="FFFFFFFF"/>
      <name val="Open Sans"/>
    </font>
    <font>
      <sz val="10"/>
      <color theme="1"/>
      <name val="Open Sans"/>
    </font>
    <font>
      <sz val="7"/>
      <color theme="1"/>
      <name val="Times New Roman"/>
      <family val="1"/>
    </font>
    <font>
      <b/>
      <sz val="10"/>
      <color theme="1"/>
      <name val="Open Sans"/>
    </font>
    <font>
      <b/>
      <sz val="12"/>
      <color rgb="FF4F81BD"/>
      <name val="Open Sans"/>
    </font>
    <font>
      <b/>
      <sz val="7"/>
      <color rgb="FF4F81BD"/>
      <name val="Times New Roman"/>
      <family val="1"/>
    </font>
    <font>
      <b/>
      <u/>
      <sz val="12"/>
      <color rgb="FF4F81BD"/>
      <name val="Open Sans"/>
    </font>
    <font>
      <b/>
      <sz val="12"/>
      <color theme="1"/>
      <name val="Open Sans"/>
    </font>
    <font>
      <b/>
      <sz val="7"/>
      <color theme="1"/>
      <name val="Times New Roman"/>
      <family val="1"/>
    </font>
    <font>
      <sz val="10"/>
      <color theme="1"/>
      <name val="Calibri"/>
      <family val="2"/>
      <scheme val="minor"/>
    </font>
    <font>
      <b/>
      <sz val="16"/>
      <color theme="1"/>
      <name val="Calibri"/>
      <family val="2"/>
      <scheme val="minor"/>
    </font>
    <font>
      <sz val="10"/>
      <name val="Arial"/>
      <family val="2"/>
    </font>
    <font>
      <sz val="11"/>
      <color rgb="FF000000"/>
      <name val="Calibri"/>
      <family val="2"/>
    </font>
    <font>
      <b/>
      <sz val="10"/>
      <name val="Arial Narrow"/>
      <family val="2"/>
    </font>
    <font>
      <vertAlign val="superscript"/>
      <sz val="9"/>
      <name val="Arial Narrow"/>
      <family val="2"/>
    </font>
    <font>
      <sz val="9"/>
      <name val="Arial Narrow"/>
      <family val="2"/>
    </font>
    <font>
      <b/>
      <sz val="9"/>
      <name val="Arial Narrow"/>
      <family val="2"/>
    </font>
    <font>
      <b/>
      <sz val="9"/>
      <color theme="0"/>
      <name val="Arial Narrow"/>
      <family val="2"/>
    </font>
    <font>
      <b/>
      <sz val="14"/>
      <color theme="1"/>
      <name val="Calibri"/>
      <family val="2"/>
      <scheme val="minor"/>
    </font>
    <font>
      <sz val="11"/>
      <color rgb="FFFF0000"/>
      <name val="Calibri"/>
      <family val="2"/>
      <scheme val="minor"/>
    </font>
    <font>
      <sz val="10"/>
      <color rgb="FFFF0000"/>
      <name val="Calibri"/>
      <family val="2"/>
      <scheme val="minor"/>
    </font>
    <font>
      <sz val="11"/>
      <name val="Calibri"/>
      <family val="2"/>
      <scheme val="minor"/>
    </font>
    <font>
      <b/>
      <sz val="12"/>
      <color rgb="FF000000"/>
      <name val="Times New Roman"/>
      <family val="1"/>
    </font>
    <font>
      <b/>
      <sz val="10"/>
      <color theme="1"/>
      <name val="Calibri"/>
      <family val="2"/>
      <scheme val="minor"/>
    </font>
    <font>
      <b/>
      <sz val="11"/>
      <color rgb="FF000000"/>
      <name val="Calibri"/>
      <family val="2"/>
      <scheme val="minor"/>
    </font>
    <font>
      <sz val="11"/>
      <color rgb="FF000000"/>
      <name val="Calibri"/>
      <family val="2"/>
      <scheme val="minor"/>
    </font>
    <font>
      <b/>
      <sz val="11"/>
      <color rgb="FFFFFEF5"/>
      <name val="Calibri"/>
      <family val="2"/>
      <scheme val="minor"/>
    </font>
    <font>
      <b/>
      <sz val="11"/>
      <color rgb="FFFFFFFF"/>
      <name val="Calibri"/>
      <family val="2"/>
      <scheme val="minor"/>
    </font>
    <font>
      <b/>
      <sz val="11"/>
      <color rgb="FF4F81BD"/>
      <name val="Calibri"/>
      <family val="2"/>
      <scheme val="minor"/>
    </font>
    <font>
      <b/>
      <u/>
      <sz val="11"/>
      <color rgb="FF4F81BD"/>
      <name val="Calibri"/>
      <family val="2"/>
      <scheme val="minor"/>
    </font>
  </fonts>
  <fills count="12">
    <fill>
      <patternFill patternType="none"/>
    </fill>
    <fill>
      <patternFill patternType="gray125"/>
    </fill>
    <fill>
      <patternFill patternType="solid">
        <fgColor rgb="FF548DD4"/>
        <bgColor indexed="64"/>
      </patternFill>
    </fill>
    <fill>
      <patternFill patternType="solid">
        <fgColor rgb="FFF79646"/>
        <bgColor indexed="64"/>
      </patternFill>
    </fill>
    <fill>
      <patternFill patternType="solid">
        <fgColor rgb="FF4F81BD"/>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0"/>
        <bgColor theme="4" tint="0.79998168889431442"/>
      </patternFill>
    </fill>
    <fill>
      <patternFill patternType="solid">
        <fgColor rgb="FFD9D9D9"/>
        <bgColor indexed="64"/>
      </patternFill>
    </fill>
    <fill>
      <patternFill patternType="solid">
        <fgColor theme="6" tint="0.79998168889431442"/>
        <bgColor indexed="64"/>
      </patternFill>
    </fill>
  </fills>
  <borders count="21">
    <border>
      <left/>
      <right/>
      <top/>
      <bottom/>
      <diagonal/>
    </border>
    <border>
      <left/>
      <right/>
      <top/>
      <bottom style="medium">
        <color rgb="FF000000"/>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medium">
        <color rgb="FF000000"/>
      </left>
      <right/>
      <top style="medium">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theme="0"/>
      </left>
      <right/>
      <top/>
      <bottom/>
      <diagonal/>
    </border>
    <border>
      <left style="thin">
        <color theme="0"/>
      </left>
      <right style="thin">
        <color theme="0"/>
      </right>
      <top style="thin">
        <color theme="0"/>
      </top>
      <bottom style="thin">
        <color theme="0"/>
      </bottom>
      <diagonal/>
    </border>
  </borders>
  <cellStyleXfs count="8">
    <xf numFmtId="0" fontId="0" fillId="0" borderId="0"/>
    <xf numFmtId="164" fontId="15" fillId="0" borderId="0" applyFont="0" applyFill="0" applyBorder="0" applyAlignment="0" applyProtection="0"/>
    <xf numFmtId="164" fontId="15" fillId="0" borderId="0" applyFont="0" applyFill="0" applyBorder="0" applyAlignment="0" applyProtection="0"/>
    <xf numFmtId="0" fontId="1" fillId="0" borderId="0"/>
    <xf numFmtId="0" fontId="15" fillId="0" borderId="0"/>
    <xf numFmtId="0" fontId="15" fillId="0" borderId="0"/>
    <xf numFmtId="0" fontId="16" fillId="0" borderId="0"/>
    <xf numFmtId="164" fontId="1" fillId="0" borderId="0" applyFont="0" applyFill="0" applyBorder="0" applyAlignment="0" applyProtection="0"/>
  </cellStyleXfs>
  <cellXfs count="220">
    <xf numFmtId="0" fontId="0" fillId="0" borderId="0" xfId="0"/>
    <xf numFmtId="0" fontId="4" fillId="4" borderId="2" xfId="0" applyFont="1" applyFill="1" applyBorder="1" applyAlignment="1">
      <alignment vertical="center" textRotation="90" wrapText="1"/>
    </xf>
    <xf numFmtId="0" fontId="5" fillId="5" borderId="3" xfId="0" applyFont="1" applyFill="1" applyBorder="1" applyAlignment="1">
      <alignment horizontal="justify" vertical="center" wrapText="1"/>
    </xf>
    <xf numFmtId="0" fontId="0" fillId="0" borderId="3" xfId="0" applyBorder="1"/>
    <xf numFmtId="0" fontId="0" fillId="5" borderId="3" xfId="0" applyFill="1" applyBorder="1"/>
    <xf numFmtId="0" fontId="7" fillId="3" borderId="3" xfId="0" applyFont="1" applyFill="1" applyBorder="1" applyAlignment="1">
      <alignment vertical="center" wrapText="1"/>
    </xf>
    <xf numFmtId="0" fontId="8" fillId="0" borderId="0" xfId="0" applyFont="1" applyAlignment="1">
      <alignment horizontal="left" vertical="center" indent="10"/>
    </xf>
    <xf numFmtId="0" fontId="0" fillId="0" borderId="0" xfId="0" applyAlignment="1">
      <alignment horizontal="center"/>
    </xf>
    <xf numFmtId="0" fontId="3" fillId="2" borderId="3" xfId="0" applyFont="1" applyFill="1" applyBorder="1" applyAlignment="1">
      <alignment vertical="center" textRotation="90" wrapText="1"/>
    </xf>
    <xf numFmtId="0" fontId="4" fillId="3" borderId="3" xfId="0" applyFont="1" applyFill="1" applyBorder="1" applyAlignment="1">
      <alignment vertical="center" wrapText="1"/>
    </xf>
    <xf numFmtId="0" fontId="4" fillId="4" borderId="2" xfId="0" applyFont="1" applyFill="1" applyBorder="1" applyAlignment="1">
      <alignment horizontal="center" vertical="center" textRotation="90" wrapText="1"/>
    </xf>
    <xf numFmtId="0" fontId="7" fillId="3" borderId="2" xfId="0" applyFont="1" applyFill="1" applyBorder="1" applyAlignment="1">
      <alignment vertical="center" wrapText="1"/>
    </xf>
    <xf numFmtId="0" fontId="4" fillId="4" borderId="5" xfId="0" applyFont="1" applyFill="1" applyBorder="1" applyAlignment="1">
      <alignment vertical="center" textRotation="90" wrapText="1"/>
    </xf>
    <xf numFmtId="0" fontId="4" fillId="4" borderId="4" xfId="0" applyFont="1" applyFill="1" applyBorder="1" applyAlignment="1">
      <alignment vertical="center" textRotation="90" wrapText="1"/>
    </xf>
    <xf numFmtId="0" fontId="4" fillId="5" borderId="3" xfId="0" applyFont="1" applyFill="1" applyBorder="1" applyAlignment="1">
      <alignment vertical="center" wrapText="1"/>
    </xf>
    <xf numFmtId="0" fontId="11" fillId="0" borderId="0" xfId="0" applyFont="1" applyAlignment="1">
      <alignment horizontal="center" vertical="center"/>
    </xf>
    <xf numFmtId="0" fontId="11" fillId="0" borderId="0" xfId="0" applyFont="1" applyAlignment="1">
      <alignment horizontal="left" vertical="center" indent="8"/>
    </xf>
    <xf numFmtId="0" fontId="5" fillId="0" borderId="0" xfId="0" applyFont="1" applyAlignment="1">
      <alignment vertical="center"/>
    </xf>
    <xf numFmtId="3" fontId="0" fillId="0" borderId="0" xfId="0" applyNumberFormat="1"/>
    <xf numFmtId="0" fontId="0" fillId="8" borderId="0" xfId="0" applyFill="1"/>
    <xf numFmtId="0" fontId="2" fillId="8" borderId="0" xfId="0" applyFont="1" applyFill="1" applyAlignment="1"/>
    <xf numFmtId="0" fontId="2" fillId="8" borderId="0" xfId="0" applyFont="1" applyFill="1"/>
    <xf numFmtId="0" fontId="2" fillId="6" borderId="0" xfId="0" applyFont="1" applyFill="1" applyAlignment="1"/>
    <xf numFmtId="0" fontId="2" fillId="0" borderId="0" xfId="0" applyFont="1" applyAlignment="1">
      <alignment horizontal="center"/>
    </xf>
    <xf numFmtId="165" fontId="0" fillId="0" borderId="0" xfId="0" applyNumberFormat="1" applyAlignment="1">
      <alignment horizontal="center"/>
    </xf>
    <xf numFmtId="2" fontId="0" fillId="0" borderId="0" xfId="0" applyNumberFormat="1" applyAlignment="1">
      <alignment horizontal="center"/>
    </xf>
    <xf numFmtId="3" fontId="0" fillId="0" borderId="0" xfId="0" applyNumberFormat="1" applyAlignment="1">
      <alignment horizontal="center"/>
    </xf>
    <xf numFmtId="166" fontId="17" fillId="8" borderId="0" xfId="7" applyNumberFormat="1" applyFont="1" applyFill="1"/>
    <xf numFmtId="0" fontId="2" fillId="0" borderId="0" xfId="0" applyFont="1"/>
    <xf numFmtId="3" fontId="2" fillId="0" borderId="0" xfId="0" applyNumberFormat="1" applyFont="1" applyAlignment="1">
      <alignment horizontal="center"/>
    </xf>
    <xf numFmtId="1" fontId="2" fillId="0" borderId="0" xfId="0" applyNumberFormat="1" applyFont="1" applyAlignment="1">
      <alignment horizontal="center"/>
    </xf>
    <xf numFmtId="0" fontId="0" fillId="0" borderId="0" xfId="0" applyBorder="1"/>
    <xf numFmtId="0" fontId="2" fillId="9" borderId="16" xfId="0" applyFont="1" applyFill="1" applyBorder="1" applyAlignment="1">
      <alignment horizontal="center" vertical="center" wrapText="1"/>
    </xf>
    <xf numFmtId="0" fontId="0" fillId="8" borderId="8" xfId="0" applyFill="1" applyBorder="1" applyAlignment="1">
      <alignment horizontal="left" vertical="center" wrapText="1"/>
    </xf>
    <xf numFmtId="3" fontId="0" fillId="8" borderId="8" xfId="0" applyNumberFormat="1" applyFill="1" applyBorder="1" applyAlignment="1">
      <alignment horizontal="center" vertical="center" wrapText="1"/>
    </xf>
    <xf numFmtId="3" fontId="0" fillId="8" borderId="7" xfId="0" applyNumberFormat="1" applyFill="1" applyBorder="1" applyAlignment="1">
      <alignment horizontal="center" vertical="center" wrapText="1"/>
    </xf>
    <xf numFmtId="3" fontId="0" fillId="8" borderId="8" xfId="0" applyNumberFormat="1" applyFill="1" applyBorder="1" applyAlignment="1">
      <alignment horizontal="center" vertical="center"/>
    </xf>
    <xf numFmtId="0" fontId="0" fillId="8" borderId="8" xfId="0" applyFill="1" applyBorder="1" applyAlignment="1">
      <alignment horizontal="left" vertical="center"/>
    </xf>
    <xf numFmtId="3" fontId="0" fillId="8" borderId="9" xfId="0" applyNumberFormat="1" applyFill="1" applyBorder="1" applyAlignment="1">
      <alignment horizontal="center" vertical="center"/>
    </xf>
    <xf numFmtId="0" fontId="2" fillId="8" borderId="3" xfId="0" applyFont="1" applyFill="1" applyBorder="1" applyAlignment="1">
      <alignment horizontal="center" vertical="center"/>
    </xf>
    <xf numFmtId="3" fontId="2" fillId="8" borderId="3" xfId="0" applyNumberFormat="1" applyFont="1" applyFill="1" applyBorder="1" applyAlignment="1">
      <alignment horizontal="center" vertical="center"/>
    </xf>
    <xf numFmtId="0" fontId="0" fillId="0" borderId="0" xfId="0" applyFont="1"/>
    <xf numFmtId="4" fontId="0" fillId="0" borderId="0" xfId="0" applyNumberFormat="1" applyAlignment="1">
      <alignment horizontal="center"/>
    </xf>
    <xf numFmtId="167" fontId="0" fillId="0" borderId="0" xfId="0" applyNumberFormat="1" applyAlignment="1">
      <alignment horizontal="center"/>
    </xf>
    <xf numFmtId="0" fontId="2" fillId="0" borderId="0" xfId="0" applyFont="1" applyAlignment="1"/>
    <xf numFmtId="168" fontId="19" fillId="0" borderId="0" xfId="7" applyNumberFormat="1" applyFont="1" applyFill="1" applyBorder="1" applyAlignment="1">
      <alignment horizontal="right" wrapText="1" indent="1"/>
    </xf>
    <xf numFmtId="168" fontId="20" fillId="0" borderId="0" xfId="7" applyNumberFormat="1" applyFont="1" applyFill="1" applyBorder="1" applyAlignment="1">
      <alignment horizontal="right" wrapText="1" indent="1"/>
    </xf>
    <xf numFmtId="0" fontId="21" fillId="8" borderId="20" xfId="0" applyFont="1" applyFill="1" applyBorder="1" applyAlignment="1" applyProtection="1">
      <alignment vertical="center" wrapText="1"/>
      <protection locked="0"/>
    </xf>
    <xf numFmtId="0" fontId="0" fillId="8" borderId="0" xfId="0" applyFill="1" applyAlignment="1">
      <alignment horizontal="center"/>
    </xf>
    <xf numFmtId="0" fontId="20" fillId="8" borderId="0" xfId="0" applyFont="1" applyFill="1" applyBorder="1" applyAlignment="1">
      <alignment horizontal="left"/>
    </xf>
    <xf numFmtId="0" fontId="19" fillId="0" borderId="0" xfId="0" applyFont="1" applyFill="1" applyBorder="1" applyAlignment="1" applyProtection="1">
      <alignment horizontal="left" indent="1"/>
      <protection locked="0"/>
    </xf>
    <xf numFmtId="3" fontId="0" fillId="8" borderId="0" xfId="0" applyNumberFormat="1" applyFill="1"/>
    <xf numFmtId="168" fontId="0" fillId="0" borderId="0" xfId="0" applyNumberFormat="1"/>
    <xf numFmtId="0" fontId="22" fillId="0" borderId="0" xfId="0" applyFont="1" applyAlignment="1">
      <alignment horizontal="center"/>
    </xf>
    <xf numFmtId="0" fontId="2" fillId="0" borderId="0" xfId="0" applyFont="1" applyAlignment="1">
      <alignment horizontal="left"/>
    </xf>
    <xf numFmtId="0" fontId="4" fillId="3" borderId="3" xfId="0" applyFont="1" applyFill="1" applyBorder="1" applyAlignment="1">
      <alignment horizontal="left" vertical="top" wrapText="1"/>
    </xf>
    <xf numFmtId="0" fontId="26" fillId="0" borderId="0" xfId="0" applyFont="1" applyAlignment="1">
      <alignment horizontal="center" vertical="center"/>
    </xf>
    <xf numFmtId="0" fontId="7" fillId="3" borderId="2" xfId="0" applyFont="1" applyFill="1" applyBorder="1" applyAlignment="1">
      <alignment vertical="center" textRotation="90" wrapText="1"/>
    </xf>
    <xf numFmtId="0" fontId="4" fillId="4" borderId="3" xfId="0" applyFont="1" applyFill="1" applyBorder="1" applyAlignment="1">
      <alignment vertical="center" textRotation="90" wrapText="1"/>
    </xf>
    <xf numFmtId="0" fontId="5" fillId="0" borderId="3" xfId="0" applyFont="1" applyBorder="1" applyAlignment="1">
      <alignment horizontal="justify" vertical="center" wrapText="1"/>
    </xf>
    <xf numFmtId="0" fontId="2" fillId="6" borderId="0" xfId="0" applyFont="1" applyFill="1" applyAlignment="1">
      <alignment horizontal="center"/>
    </xf>
    <xf numFmtId="0" fontId="5" fillId="0" borderId="3" xfId="0" applyFont="1" applyBorder="1" applyAlignment="1">
      <alignment vertical="center" wrapText="1"/>
    </xf>
    <xf numFmtId="0" fontId="4" fillId="5" borderId="3" xfId="0" applyFont="1" applyFill="1" applyBorder="1" applyAlignment="1">
      <alignment horizontal="justify" vertical="center" wrapText="1"/>
    </xf>
    <xf numFmtId="0" fontId="2" fillId="0" borderId="0" xfId="0" applyFont="1" applyAlignment="1">
      <alignment horizontal="center"/>
    </xf>
    <xf numFmtId="0" fontId="2" fillId="8" borderId="0" xfId="0" applyFont="1" applyFill="1" applyAlignment="1">
      <alignment horizontal="center"/>
    </xf>
    <xf numFmtId="0" fontId="0" fillId="8" borderId="0" xfId="0" applyFill="1" applyAlignment="1">
      <alignment horizontal="left"/>
    </xf>
    <xf numFmtId="0" fontId="23" fillId="0" borderId="0" xfId="0" applyFont="1"/>
    <xf numFmtId="0" fontId="23" fillId="0" borderId="0" xfId="0" applyFont="1" applyAlignment="1">
      <alignment wrapText="1"/>
    </xf>
    <xf numFmtId="0" fontId="0" fillId="11" borderId="3" xfId="0" applyFill="1" applyBorder="1" applyAlignment="1">
      <alignment wrapText="1"/>
    </xf>
    <xf numFmtId="0" fontId="13" fillId="11" borderId="3" xfId="0" applyFont="1" applyFill="1" applyBorder="1" applyAlignment="1">
      <alignment vertical="top" wrapText="1"/>
    </xf>
    <xf numFmtId="0" fontId="13" fillId="11" borderId="3" xfId="0" applyFont="1" applyFill="1" applyBorder="1"/>
    <xf numFmtId="0" fontId="13" fillId="11" borderId="3" xfId="0" applyFont="1" applyFill="1" applyBorder="1" applyAlignment="1">
      <alignment horizontal="left" vertical="top" wrapText="1"/>
    </xf>
    <xf numFmtId="0" fontId="0" fillId="11" borderId="3" xfId="0" applyFill="1" applyBorder="1" applyAlignment="1">
      <alignment vertical="top" wrapText="1"/>
    </xf>
    <xf numFmtId="0" fontId="0" fillId="11" borderId="3" xfId="0" applyFill="1" applyBorder="1"/>
    <xf numFmtId="0" fontId="25" fillId="11" borderId="3" xfId="0" applyFont="1" applyFill="1" applyBorder="1" applyAlignment="1">
      <alignment wrapText="1"/>
    </xf>
    <xf numFmtId="0" fontId="14" fillId="0" borderId="0" xfId="0" applyFont="1"/>
    <xf numFmtId="0" fontId="2" fillId="6" borderId="0" xfId="0" applyFont="1" applyFill="1" applyAlignment="1">
      <alignment horizontal="center" wrapText="1"/>
    </xf>
    <xf numFmtId="0" fontId="0" fillId="0" borderId="0" xfId="0" applyFont="1" applyAlignment="1">
      <alignment horizontal="center"/>
    </xf>
    <xf numFmtId="0" fontId="0" fillId="0" borderId="0" xfId="0" applyFont="1" applyAlignment="1">
      <alignment wrapText="1"/>
    </xf>
    <xf numFmtId="0" fontId="2" fillId="6" borderId="0" xfId="0" applyFont="1" applyFill="1" applyAlignment="1">
      <alignment wrapText="1"/>
    </xf>
    <xf numFmtId="0" fontId="2" fillId="6" borderId="0" xfId="0" applyFont="1" applyFill="1"/>
    <xf numFmtId="0" fontId="14" fillId="0" borderId="0" xfId="0" applyFont="1" applyBorder="1" applyAlignment="1">
      <alignment horizontal="left" vertical="center"/>
    </xf>
    <xf numFmtId="0" fontId="2" fillId="0" borderId="0" xfId="0" applyFont="1" applyFill="1" applyAlignment="1"/>
    <xf numFmtId="0" fontId="27" fillId="0" borderId="0" xfId="0" applyFont="1"/>
    <xf numFmtId="0" fontId="13" fillId="0" borderId="0" xfId="0" applyFont="1"/>
    <xf numFmtId="1" fontId="0" fillId="0" borderId="0" xfId="0" applyNumberFormat="1" applyFont="1" applyAlignment="1">
      <alignment horizontal="center"/>
    </xf>
    <xf numFmtId="0" fontId="28" fillId="6" borderId="0" xfId="0" applyFont="1" applyFill="1" applyBorder="1" applyAlignment="1">
      <alignment vertical="center" wrapText="1"/>
    </xf>
    <xf numFmtId="0" fontId="28" fillId="6" borderId="0" xfId="0" applyFont="1" applyFill="1" applyBorder="1" applyAlignment="1">
      <alignment horizontal="center" vertical="center" wrapText="1"/>
    </xf>
    <xf numFmtId="0" fontId="29" fillId="0" borderId="0" xfId="0" applyFont="1" applyBorder="1" applyAlignment="1">
      <alignment vertical="center" wrapText="1"/>
    </xf>
    <xf numFmtId="0" fontId="29" fillId="0" borderId="0" xfId="0" applyFont="1" applyBorder="1" applyAlignment="1">
      <alignment horizontal="center" vertical="center" wrapText="1"/>
    </xf>
    <xf numFmtId="0" fontId="29" fillId="10" borderId="0" xfId="0" applyFont="1" applyFill="1" applyBorder="1" applyAlignment="1">
      <alignment vertical="center" wrapText="1"/>
    </xf>
    <xf numFmtId="0" fontId="29" fillId="10" borderId="0" xfId="0" applyFont="1" applyFill="1" applyBorder="1" applyAlignment="1">
      <alignment horizontal="center" vertical="center" wrapText="1"/>
    </xf>
    <xf numFmtId="0" fontId="28" fillId="10" borderId="0" xfId="0" applyFont="1" applyFill="1" applyBorder="1" applyAlignment="1">
      <alignment vertical="center" wrapText="1"/>
    </xf>
    <xf numFmtId="3" fontId="0" fillId="8" borderId="18" xfId="0" applyNumberFormat="1" applyFill="1" applyBorder="1" applyAlignment="1">
      <alignment horizontal="center"/>
    </xf>
    <xf numFmtId="165" fontId="0" fillId="8" borderId="7" xfId="0" applyNumberFormat="1" applyFill="1" applyBorder="1" applyAlignment="1">
      <alignment horizontal="center"/>
    </xf>
    <xf numFmtId="3" fontId="0" fillId="8" borderId="7" xfId="0" applyNumberFormat="1" applyFill="1" applyBorder="1" applyAlignment="1">
      <alignment horizontal="center"/>
    </xf>
    <xf numFmtId="165" fontId="0" fillId="8" borderId="8" xfId="0" applyNumberFormat="1" applyFill="1" applyBorder="1" applyAlignment="1">
      <alignment horizontal="center"/>
    </xf>
    <xf numFmtId="3" fontId="0" fillId="8" borderId="8" xfId="0" applyNumberFormat="1" applyFill="1" applyBorder="1" applyAlignment="1">
      <alignment horizontal="center"/>
    </xf>
    <xf numFmtId="3" fontId="2" fillId="8" borderId="6" xfId="0" applyNumberFormat="1" applyFont="1" applyFill="1" applyBorder="1" applyAlignment="1">
      <alignment horizontal="center"/>
    </xf>
    <xf numFmtId="1" fontId="2" fillId="8" borderId="3" xfId="0" applyNumberFormat="1" applyFont="1" applyFill="1" applyBorder="1" applyAlignment="1">
      <alignment horizontal="center"/>
    </xf>
    <xf numFmtId="3" fontId="2" fillId="8" borderId="3" xfId="0" applyNumberFormat="1" applyFont="1" applyFill="1" applyBorder="1" applyAlignment="1">
      <alignment horizontal="center"/>
    </xf>
    <xf numFmtId="0" fontId="2" fillId="8" borderId="3" xfId="0" applyFont="1" applyFill="1" applyBorder="1" applyAlignment="1">
      <alignment horizontal="center"/>
    </xf>
    <xf numFmtId="0" fontId="0" fillId="5" borderId="3" xfId="0" applyFont="1" applyFill="1" applyBorder="1"/>
    <xf numFmtId="0" fontId="0" fillId="0" borderId="7" xfId="0" applyFont="1" applyBorder="1" applyAlignment="1">
      <alignment vertical="center" wrapText="1"/>
    </xf>
    <xf numFmtId="0" fontId="25" fillId="11" borderId="3" xfId="0" applyFont="1" applyFill="1" applyBorder="1" applyAlignment="1">
      <alignment vertical="top" wrapText="1"/>
    </xf>
    <xf numFmtId="0" fontId="0" fillId="5" borderId="7" xfId="0" applyFont="1" applyFill="1" applyBorder="1" applyAlignment="1">
      <alignment horizontal="justify" vertical="center" wrapText="1"/>
    </xf>
    <xf numFmtId="0" fontId="0" fillId="5" borderId="3" xfId="0" applyFont="1" applyFill="1" applyBorder="1" applyAlignment="1">
      <alignment horizontal="justify" vertical="center" wrapText="1"/>
    </xf>
    <xf numFmtId="0" fontId="0" fillId="0" borderId="3" xfId="0" applyFont="1" applyBorder="1" applyAlignment="1">
      <alignment vertical="center" wrapText="1"/>
    </xf>
    <xf numFmtId="0" fontId="25" fillId="11" borderId="3" xfId="0" applyFont="1" applyFill="1" applyBorder="1" applyAlignment="1">
      <alignment horizontal="left" vertical="top" wrapText="1"/>
    </xf>
    <xf numFmtId="0" fontId="0" fillId="0" borderId="3" xfId="0" applyFont="1" applyBorder="1" applyAlignment="1">
      <alignment horizontal="justify" vertical="center" wrapText="1"/>
    </xf>
    <xf numFmtId="0" fontId="2" fillId="3" borderId="3" xfId="0" applyFont="1" applyFill="1" applyBorder="1" applyAlignment="1">
      <alignment vertical="center" wrapText="1"/>
    </xf>
    <xf numFmtId="0" fontId="31" fillId="4" borderId="3" xfId="0" applyFont="1" applyFill="1" applyBorder="1" applyAlignment="1">
      <alignment vertical="center" textRotation="90" wrapText="1"/>
    </xf>
    <xf numFmtId="0" fontId="31" fillId="5" borderId="3" xfId="0" applyFont="1" applyFill="1" applyBorder="1" applyAlignment="1">
      <alignment horizontal="justify" vertical="center" wrapText="1"/>
    </xf>
    <xf numFmtId="0" fontId="2" fillId="3" borderId="3" xfId="0" applyFont="1" applyFill="1" applyBorder="1" applyAlignment="1">
      <alignment vertical="center" textRotation="90" wrapText="1"/>
    </xf>
    <xf numFmtId="2" fontId="0" fillId="8" borderId="0" xfId="0" applyNumberFormat="1" applyFill="1" applyAlignment="1">
      <alignment horizontal="center"/>
    </xf>
    <xf numFmtId="1" fontId="2" fillId="8" borderId="0" xfId="0" applyNumberFormat="1" applyFont="1" applyFill="1" applyAlignment="1">
      <alignment horizontal="center"/>
    </xf>
    <xf numFmtId="0" fontId="2" fillId="0" borderId="0" xfId="0" applyFont="1" applyAlignment="1">
      <alignment horizontal="center" vertical="center"/>
    </xf>
    <xf numFmtId="0" fontId="0" fillId="11" borderId="3" xfId="0" applyFont="1" applyFill="1" applyBorder="1" applyAlignment="1">
      <alignment vertical="center"/>
    </xf>
    <xf numFmtId="0" fontId="30" fillId="2" borderId="3" xfId="0" applyFont="1" applyFill="1" applyBorder="1" applyAlignment="1">
      <alignment horizontal="center" vertical="center" wrapText="1"/>
    </xf>
    <xf numFmtId="0" fontId="25" fillId="11" borderId="3" xfId="0" applyFont="1" applyFill="1" applyBorder="1" applyAlignment="1">
      <alignment horizontal="justify" vertical="center" wrapText="1"/>
    </xf>
    <xf numFmtId="0" fontId="0" fillId="11" borderId="3" xfId="0" applyFont="1" applyFill="1" applyBorder="1" applyAlignment="1">
      <alignment horizontal="center" vertical="center"/>
    </xf>
    <xf numFmtId="0" fontId="2" fillId="5" borderId="3" xfId="0" applyFont="1" applyFill="1" applyBorder="1" applyAlignment="1">
      <alignment vertical="center" wrapText="1"/>
    </xf>
    <xf numFmtId="0" fontId="0" fillId="11" borderId="3" xfId="0" applyFont="1" applyFill="1" applyBorder="1" applyAlignment="1">
      <alignment horizontal="justify" vertical="center" wrapText="1"/>
    </xf>
    <xf numFmtId="0" fontId="0" fillId="11" borderId="3" xfId="0" applyFont="1" applyFill="1" applyBorder="1" applyAlignment="1">
      <alignment horizontal="left" vertical="top" wrapText="1"/>
    </xf>
    <xf numFmtId="0" fontId="0" fillId="11" borderId="3" xfId="0" applyFont="1" applyFill="1" applyBorder="1" applyAlignment="1">
      <alignment vertical="top" wrapText="1"/>
    </xf>
    <xf numFmtId="0" fontId="25" fillId="11" borderId="3" xfId="0" applyFont="1" applyFill="1" applyBorder="1" applyAlignment="1">
      <alignment horizontal="left" vertical="center" wrapText="1"/>
    </xf>
    <xf numFmtId="0" fontId="2" fillId="5" borderId="3" xfId="0" applyFont="1" applyFill="1" applyBorder="1" applyAlignment="1">
      <alignment horizontal="justify" vertical="center" wrapText="1"/>
    </xf>
    <xf numFmtId="0" fontId="0" fillId="11" borderId="3" xfId="0" applyFont="1" applyFill="1" applyBorder="1" applyAlignment="1">
      <alignment wrapText="1"/>
    </xf>
    <xf numFmtId="0" fontId="0" fillId="11" borderId="3" xfId="0" applyFont="1" applyFill="1" applyBorder="1" applyAlignment="1">
      <alignment vertical="top"/>
    </xf>
    <xf numFmtId="0" fontId="32" fillId="0" borderId="0" xfId="0" applyFont="1" applyAlignment="1">
      <alignment horizontal="left" vertical="center" indent="10"/>
    </xf>
    <xf numFmtId="0" fontId="2" fillId="0" borderId="0" xfId="0" applyFont="1" applyAlignment="1">
      <alignment horizontal="left" vertical="center" indent="8"/>
    </xf>
    <xf numFmtId="0" fontId="31" fillId="3" borderId="6"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1" fillId="3" borderId="11"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0" fillId="11" borderId="7" xfId="0" applyFont="1" applyFill="1" applyBorder="1" applyAlignment="1">
      <alignment horizontal="left" vertical="center" wrapText="1"/>
    </xf>
    <xf numFmtId="0" fontId="0" fillId="11" borderId="8" xfId="0" applyFont="1" applyFill="1" applyBorder="1" applyAlignment="1">
      <alignment horizontal="left" vertical="center" wrapText="1"/>
    </xf>
    <xf numFmtId="0" fontId="0" fillId="11" borderId="9" xfId="0" applyFont="1" applyFill="1" applyBorder="1" applyAlignment="1">
      <alignment horizontal="left" vertical="center" wrapText="1"/>
    </xf>
    <xf numFmtId="0" fontId="31" fillId="4" borderId="3" xfId="0" applyFont="1" applyFill="1" applyBorder="1" applyAlignment="1">
      <alignment vertical="center" textRotation="90" wrapText="1"/>
    </xf>
    <xf numFmtId="0" fontId="30" fillId="2" borderId="3" xfId="0" applyFont="1" applyFill="1" applyBorder="1" applyAlignment="1">
      <alignment horizontal="center" vertical="center" textRotation="90" wrapText="1"/>
    </xf>
    <xf numFmtId="0" fontId="2" fillId="5" borderId="3" xfId="0" applyFont="1" applyFill="1" applyBorder="1" applyAlignment="1">
      <alignment vertical="center" wrapText="1"/>
    </xf>
    <xf numFmtId="0" fontId="0" fillId="0" borderId="3" xfId="0" applyFont="1" applyBorder="1" applyAlignment="1">
      <alignment horizontal="justify" vertical="center" wrapText="1"/>
    </xf>
    <xf numFmtId="0" fontId="0" fillId="11" borderId="7" xfId="0" applyFont="1" applyFill="1" applyBorder="1" applyAlignment="1">
      <alignment horizontal="center" vertical="center" wrapText="1"/>
    </xf>
    <xf numFmtId="0" fontId="0" fillId="11" borderId="8" xfId="0" applyFont="1" applyFill="1" applyBorder="1" applyAlignment="1">
      <alignment horizontal="center" vertical="center" wrapText="1"/>
    </xf>
    <xf numFmtId="0" fontId="0" fillId="11" borderId="9" xfId="0" applyFont="1" applyFill="1" applyBorder="1" applyAlignment="1">
      <alignment horizontal="center" vertical="center" wrapText="1"/>
    </xf>
    <xf numFmtId="0" fontId="14" fillId="7" borderId="6" xfId="0" applyFont="1" applyFill="1" applyBorder="1" applyAlignment="1">
      <alignment horizontal="left"/>
    </xf>
    <xf numFmtId="0" fontId="14" fillId="7" borderId="10" xfId="0" applyFont="1" applyFill="1" applyBorder="1" applyAlignment="1">
      <alignment horizontal="left"/>
    </xf>
    <xf numFmtId="0" fontId="14" fillId="7" borderId="11" xfId="0" applyFont="1" applyFill="1" applyBorder="1" applyAlignment="1">
      <alignment horizontal="left"/>
    </xf>
    <xf numFmtId="0" fontId="2" fillId="6" borderId="0" xfId="0" applyFont="1" applyFill="1" applyAlignment="1">
      <alignment horizontal="center"/>
    </xf>
    <xf numFmtId="0" fontId="14" fillId="7" borderId="3" xfId="0" applyFont="1" applyFill="1" applyBorder="1" applyAlignment="1">
      <alignment horizontal="left" wrapText="1"/>
    </xf>
    <xf numFmtId="0" fontId="2" fillId="6" borderId="0" xfId="0" applyFont="1" applyFill="1" applyAlignment="1">
      <alignment horizontal="left" wrapText="1"/>
    </xf>
    <xf numFmtId="0" fontId="14" fillId="7" borderId="0" xfId="0" applyFont="1" applyFill="1" applyBorder="1" applyAlignment="1">
      <alignment horizontal="left" vertical="top" wrapText="1"/>
    </xf>
    <xf numFmtId="0" fontId="29" fillId="0" borderId="0" xfId="0" applyFont="1" applyBorder="1" applyAlignment="1">
      <alignment horizontal="left" vertical="center" wrapText="1"/>
    </xf>
    <xf numFmtId="0" fontId="3" fillId="2" borderId="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0" fillId="5" borderId="3" xfId="0" applyFill="1" applyBorder="1" applyAlignment="1">
      <alignment horizontal="center"/>
    </xf>
    <xf numFmtId="0" fontId="5" fillId="0" borderId="3" xfId="0" applyFont="1" applyBorder="1" applyAlignment="1">
      <alignment horizontal="left" vertical="center" wrapText="1"/>
    </xf>
    <xf numFmtId="0" fontId="0" fillId="11" borderId="3" xfId="0" applyFill="1" applyBorder="1" applyAlignment="1">
      <alignment horizontal="left" vertical="top" wrapText="1"/>
    </xf>
    <xf numFmtId="0" fontId="25" fillId="11" borderId="7" xfId="0" applyFont="1" applyFill="1" applyBorder="1" applyAlignment="1">
      <alignment horizontal="left" vertical="top" wrapText="1"/>
    </xf>
    <xf numFmtId="0" fontId="25" fillId="11" borderId="8" xfId="0" applyFont="1" applyFill="1" applyBorder="1" applyAlignment="1">
      <alignment horizontal="left" vertical="top"/>
    </xf>
    <xf numFmtId="0" fontId="25" fillId="11" borderId="9" xfId="0" applyFont="1" applyFill="1" applyBorder="1" applyAlignment="1">
      <alignment horizontal="left" vertical="top"/>
    </xf>
    <xf numFmtId="0" fontId="5" fillId="5" borderId="3" xfId="0" applyFont="1" applyFill="1" applyBorder="1" applyAlignment="1">
      <alignment horizontal="center" vertical="center" wrapText="1"/>
    </xf>
    <xf numFmtId="0" fontId="3" fillId="2" borderId="12" xfId="0" applyFont="1" applyFill="1" applyBorder="1" applyAlignment="1">
      <alignment horizontal="center" vertical="center" textRotation="90" wrapText="1"/>
    </xf>
    <xf numFmtId="0" fontId="3" fillId="2" borderId="0" xfId="0" applyFont="1" applyFill="1" applyBorder="1" applyAlignment="1">
      <alignment horizontal="center" vertical="center" textRotation="90" wrapText="1"/>
    </xf>
    <xf numFmtId="0" fontId="3" fillId="2" borderId="1" xfId="0" applyFont="1" applyFill="1" applyBorder="1" applyAlignment="1">
      <alignment horizontal="center" vertical="center" textRotation="90" wrapText="1"/>
    </xf>
    <xf numFmtId="0" fontId="13" fillId="11" borderId="7" xfId="0" applyFont="1" applyFill="1" applyBorder="1" applyAlignment="1">
      <alignment horizontal="left" vertical="top" wrapText="1"/>
    </xf>
    <xf numFmtId="0" fontId="13" fillId="11" borderId="8" xfId="0" applyFont="1" applyFill="1" applyBorder="1" applyAlignment="1">
      <alignment horizontal="left" vertical="top"/>
    </xf>
    <xf numFmtId="0" fontId="13" fillId="11" borderId="9" xfId="0" applyFont="1" applyFill="1" applyBorder="1" applyAlignment="1">
      <alignment horizontal="left" vertical="top"/>
    </xf>
    <xf numFmtId="0" fontId="4" fillId="3" borderId="3" xfId="0" applyFont="1" applyFill="1" applyBorder="1" applyAlignment="1">
      <alignment horizontal="left" vertical="center" wrapText="1"/>
    </xf>
    <xf numFmtId="0" fontId="4" fillId="4" borderId="5" xfId="0" applyFont="1" applyFill="1" applyBorder="1" applyAlignment="1">
      <alignment horizontal="center" vertical="center" textRotation="90" wrapText="1"/>
    </xf>
    <xf numFmtId="0" fontId="4" fillId="4" borderId="4" xfId="0" applyFont="1" applyFill="1" applyBorder="1" applyAlignment="1">
      <alignment horizontal="center" vertical="center" textRotation="90" wrapText="1"/>
    </xf>
    <xf numFmtId="0" fontId="13" fillId="11" borderId="8" xfId="0" applyFont="1" applyFill="1" applyBorder="1" applyAlignment="1">
      <alignment horizontal="left" vertical="top" wrapText="1"/>
    </xf>
    <xf numFmtId="0" fontId="13" fillId="11" borderId="9" xfId="0" applyFont="1" applyFill="1" applyBorder="1" applyAlignment="1">
      <alignment horizontal="left" vertical="top" wrapText="1"/>
    </xf>
    <xf numFmtId="0" fontId="30" fillId="2" borderId="6"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0" fillId="0" borderId="3" xfId="0" applyFont="1" applyBorder="1" applyAlignment="1">
      <alignment vertical="center" wrapText="1"/>
    </xf>
    <xf numFmtId="0" fontId="0" fillId="11" borderId="7" xfId="0" applyFont="1" applyFill="1" applyBorder="1" applyAlignment="1">
      <alignment horizontal="left" vertical="top" wrapText="1"/>
    </xf>
    <xf numFmtId="0" fontId="0" fillId="11" borderId="8" xfId="0" applyFont="1" applyFill="1" applyBorder="1" applyAlignment="1">
      <alignment horizontal="left" vertical="top"/>
    </xf>
    <xf numFmtId="0" fontId="0" fillId="11" borderId="9" xfId="0" applyFont="1" applyFill="1" applyBorder="1" applyAlignment="1">
      <alignment horizontal="left" vertical="top"/>
    </xf>
    <xf numFmtId="0" fontId="31" fillId="5" borderId="3" xfId="0" applyFont="1" applyFill="1" applyBorder="1" applyAlignment="1">
      <alignment horizontal="justify" vertical="center" wrapText="1"/>
    </xf>
    <xf numFmtId="0" fontId="0" fillId="5" borderId="7" xfId="0" applyFont="1" applyFill="1" applyBorder="1" applyAlignment="1">
      <alignment horizontal="center"/>
    </xf>
    <xf numFmtId="0" fontId="0" fillId="5" borderId="8" xfId="0" applyFont="1" applyFill="1" applyBorder="1" applyAlignment="1">
      <alignment horizontal="center"/>
    </xf>
    <xf numFmtId="0" fontId="0" fillId="5" borderId="9" xfId="0" applyFont="1" applyFill="1" applyBorder="1" applyAlignment="1">
      <alignment horizontal="center"/>
    </xf>
    <xf numFmtId="0" fontId="25" fillId="11" borderId="7" xfId="0" applyFont="1" applyFill="1" applyBorder="1" applyAlignment="1">
      <alignment horizontal="left" vertical="center" wrapText="1"/>
    </xf>
    <xf numFmtId="0" fontId="25" fillId="11" borderId="9" xfId="0" applyFont="1" applyFill="1" applyBorder="1" applyAlignment="1">
      <alignment horizontal="left" vertical="center" wrapText="1"/>
    </xf>
    <xf numFmtId="0" fontId="2" fillId="8" borderId="14" xfId="0" applyFont="1" applyFill="1" applyBorder="1" applyAlignment="1">
      <alignment horizontal="center" vertical="center"/>
    </xf>
    <xf numFmtId="0" fontId="2" fillId="8" borderId="15" xfId="0" applyFont="1" applyFill="1" applyBorder="1" applyAlignment="1">
      <alignment horizontal="center" vertical="center"/>
    </xf>
    <xf numFmtId="0" fontId="2" fillId="9" borderId="0" xfId="0" applyFont="1" applyFill="1" applyBorder="1" applyAlignment="1">
      <alignment horizontal="center" vertical="center" wrapText="1"/>
    </xf>
    <xf numFmtId="0" fontId="2" fillId="8" borderId="0" xfId="0" applyFont="1" applyFill="1" applyBorder="1" applyAlignment="1">
      <alignment horizontal="center" vertical="center"/>
    </xf>
    <xf numFmtId="0" fontId="2" fillId="8" borderId="16" xfId="0" applyFont="1" applyFill="1" applyBorder="1" applyAlignment="1">
      <alignment horizontal="center" vertical="center"/>
    </xf>
    <xf numFmtId="0" fontId="14" fillId="7" borderId="6" xfId="0" applyFont="1" applyFill="1" applyBorder="1" applyAlignment="1">
      <alignment horizontal="left" wrapText="1"/>
    </xf>
    <xf numFmtId="0" fontId="14" fillId="7" borderId="10" xfId="0" applyFont="1" applyFill="1" applyBorder="1" applyAlignment="1">
      <alignment horizontal="left" wrapText="1"/>
    </xf>
    <xf numFmtId="0" fontId="14" fillId="7" borderId="11" xfId="0" applyFont="1" applyFill="1" applyBorder="1" applyAlignment="1">
      <alignment horizontal="left" wrapText="1"/>
    </xf>
    <xf numFmtId="0" fontId="2" fillId="6" borderId="16" xfId="0" applyFont="1" applyFill="1" applyBorder="1" applyAlignment="1">
      <alignment horizontal="center"/>
    </xf>
    <xf numFmtId="0" fontId="2" fillId="9" borderId="7"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2" fillId="5" borderId="17" xfId="0" applyFont="1" applyFill="1" applyBorder="1" applyAlignment="1">
      <alignment horizontal="center"/>
    </xf>
    <xf numFmtId="0" fontId="2" fillId="5" borderId="12" xfId="0" applyFont="1" applyFill="1" applyBorder="1" applyAlignment="1">
      <alignment horizontal="center"/>
    </xf>
    <xf numFmtId="0" fontId="2" fillId="5" borderId="13" xfId="0" applyFont="1" applyFill="1" applyBorder="1" applyAlignment="1">
      <alignment horizontal="center"/>
    </xf>
    <xf numFmtId="0" fontId="0" fillId="0" borderId="0" xfId="0" applyFont="1" applyAlignment="1">
      <alignment horizontal="left"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0" fillId="5" borderId="7" xfId="0" applyFill="1" applyBorder="1" applyAlignment="1">
      <alignment horizontal="center"/>
    </xf>
    <xf numFmtId="0" fontId="0" fillId="5" borderId="8" xfId="0" applyFill="1" applyBorder="1" applyAlignment="1">
      <alignment horizontal="center"/>
    </xf>
    <xf numFmtId="0" fontId="0" fillId="5" borderId="9" xfId="0" applyFill="1" applyBorder="1" applyAlignment="1">
      <alignment horizontal="center"/>
    </xf>
    <xf numFmtId="0" fontId="4" fillId="3" borderId="6"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3" fillId="2" borderId="3" xfId="0" applyFont="1" applyFill="1" applyBorder="1" applyAlignment="1">
      <alignment horizontal="center" vertical="center" textRotation="90"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2" fillId="0" borderId="0" xfId="0" applyFont="1" applyAlignment="1">
      <alignment horizontal="center"/>
    </xf>
    <xf numFmtId="0" fontId="2" fillId="6" borderId="0" xfId="0" applyFont="1" applyFill="1" applyAlignment="1">
      <alignment horizontal="center" vertical="center"/>
    </xf>
    <xf numFmtId="0" fontId="21" fillId="8" borderId="20" xfId="0" applyFont="1" applyFill="1" applyBorder="1" applyAlignment="1" applyProtection="1">
      <alignment horizontal="center" vertical="center" wrapText="1"/>
      <protection locked="0"/>
    </xf>
    <xf numFmtId="0" fontId="2" fillId="6" borderId="19" xfId="0" applyFont="1" applyFill="1" applyBorder="1" applyAlignment="1">
      <alignment horizontal="center"/>
    </xf>
    <xf numFmtId="0" fontId="2" fillId="8" borderId="0" xfId="0" applyFont="1" applyFill="1" applyAlignment="1">
      <alignment horizontal="center"/>
    </xf>
  </cellXfs>
  <cellStyles count="8">
    <cellStyle name="Millares 2" xfId="1" xr:uid="{00000000-0005-0000-0000-000000000000}"/>
    <cellStyle name="Millares 3" xfId="2" xr:uid="{00000000-0005-0000-0000-000001000000}"/>
    <cellStyle name="Millares 4" xfId="7" xr:uid="{00000000-0005-0000-0000-000002000000}"/>
    <cellStyle name="Normal" xfId="0" builtinId="0"/>
    <cellStyle name="Normal 2" xfId="3" xr:uid="{00000000-0005-0000-0000-000004000000}"/>
    <cellStyle name="Normal 2 2" xfId="4" xr:uid="{00000000-0005-0000-0000-000005000000}"/>
    <cellStyle name="Normal 3" xfId="5" xr:uid="{00000000-0005-0000-0000-000006000000}"/>
    <cellStyle name="TableStyleLight1"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H22"/>
  <sheetViews>
    <sheetView zoomScale="90" zoomScaleNormal="90" workbookViewId="0">
      <selection activeCell="H22" sqref="H22"/>
    </sheetView>
  </sheetViews>
  <sheetFormatPr defaultColWidth="11.42578125" defaultRowHeight="15" x14ac:dyDescent="0.25"/>
  <cols>
    <col min="2" max="2" width="8.140625" customWidth="1"/>
    <col min="3" max="3" width="34.5703125" customWidth="1"/>
    <col min="4" max="4" width="115.42578125" customWidth="1"/>
    <col min="5" max="5" width="35.28515625" customWidth="1"/>
    <col min="6" max="6" width="140.28515625" customWidth="1"/>
    <col min="7" max="7" width="44" customWidth="1"/>
    <col min="8" max="8" width="30.140625" customWidth="1"/>
  </cols>
  <sheetData>
    <row r="1" spans="2:8" ht="18" x14ac:dyDescent="0.25">
      <c r="C1" s="15" t="s">
        <v>85</v>
      </c>
    </row>
    <row r="2" spans="2:8" ht="18" x14ac:dyDescent="0.25">
      <c r="C2" s="16" t="s">
        <v>86</v>
      </c>
    </row>
    <row r="4" spans="2:8" ht="18" x14ac:dyDescent="0.25">
      <c r="C4" s="6" t="s">
        <v>25</v>
      </c>
    </row>
    <row r="6" spans="2:8" x14ac:dyDescent="0.25">
      <c r="B6" s="141" t="s">
        <v>0</v>
      </c>
      <c r="C6" s="118" t="s">
        <v>1</v>
      </c>
      <c r="D6" s="118"/>
      <c r="E6" s="118" t="s">
        <v>2</v>
      </c>
      <c r="F6" s="118"/>
      <c r="G6" s="118" t="s">
        <v>3</v>
      </c>
      <c r="H6" s="118"/>
    </row>
    <row r="7" spans="2:8" x14ac:dyDescent="0.25">
      <c r="B7" s="141"/>
      <c r="C7" s="131" t="s">
        <v>4</v>
      </c>
      <c r="D7" s="132"/>
      <c r="E7" s="132"/>
      <c r="F7" s="132"/>
      <c r="G7" s="132"/>
      <c r="H7" s="133"/>
    </row>
    <row r="8" spans="2:8" ht="173.25" customHeight="1" x14ac:dyDescent="0.25">
      <c r="B8" s="141"/>
      <c r="C8" s="109" t="s">
        <v>24</v>
      </c>
      <c r="D8" s="119" t="s">
        <v>238</v>
      </c>
      <c r="E8" s="109" t="s">
        <v>5</v>
      </c>
      <c r="F8" s="119" t="s">
        <v>273</v>
      </c>
      <c r="G8" s="109" t="s">
        <v>6</v>
      </c>
      <c r="H8" s="120" t="s">
        <v>200</v>
      </c>
    </row>
    <row r="9" spans="2:8" ht="201.75" customHeight="1" x14ac:dyDescent="0.25">
      <c r="B9" s="141"/>
      <c r="C9" s="121"/>
      <c r="D9" s="121"/>
      <c r="E9" s="109" t="s">
        <v>7</v>
      </c>
      <c r="F9" s="119" t="s">
        <v>241</v>
      </c>
      <c r="G9" s="109" t="s">
        <v>8</v>
      </c>
      <c r="H9" s="120" t="s">
        <v>201</v>
      </c>
    </row>
    <row r="10" spans="2:8" ht="114.75" customHeight="1" x14ac:dyDescent="0.25">
      <c r="B10" s="141"/>
      <c r="C10" s="142"/>
      <c r="D10" s="134"/>
      <c r="E10" s="109" t="s">
        <v>9</v>
      </c>
      <c r="F10" s="137" t="s">
        <v>274</v>
      </c>
      <c r="G10" s="143" t="s">
        <v>10</v>
      </c>
      <c r="H10" s="144" t="s">
        <v>202</v>
      </c>
    </row>
    <row r="11" spans="2:8" ht="30" x14ac:dyDescent="0.25">
      <c r="B11" s="141"/>
      <c r="C11" s="142"/>
      <c r="D11" s="135"/>
      <c r="E11" s="109" t="s">
        <v>244</v>
      </c>
      <c r="F11" s="138"/>
      <c r="G11" s="143"/>
      <c r="H11" s="145"/>
    </row>
    <row r="12" spans="2:8" ht="45" x14ac:dyDescent="0.25">
      <c r="B12" s="141"/>
      <c r="C12" s="142"/>
      <c r="D12" s="135"/>
      <c r="E12" s="109" t="s">
        <v>245</v>
      </c>
      <c r="F12" s="138"/>
      <c r="G12" s="143"/>
      <c r="H12" s="145"/>
    </row>
    <row r="13" spans="2:8" ht="30" x14ac:dyDescent="0.25">
      <c r="B13" s="141"/>
      <c r="C13" s="142"/>
      <c r="D13" s="135"/>
      <c r="E13" s="109" t="s">
        <v>246</v>
      </c>
      <c r="F13" s="138"/>
      <c r="G13" s="143"/>
      <c r="H13" s="145"/>
    </row>
    <row r="14" spans="2:8" ht="153" customHeight="1" x14ac:dyDescent="0.25">
      <c r="B14" s="141"/>
      <c r="C14" s="142"/>
      <c r="D14" s="136"/>
      <c r="E14" s="109" t="s">
        <v>247</v>
      </c>
      <c r="F14" s="139"/>
      <c r="G14" s="143"/>
      <c r="H14" s="146"/>
    </row>
    <row r="15" spans="2:8" ht="93" customHeight="1" x14ac:dyDescent="0.25">
      <c r="B15" s="141"/>
      <c r="C15" s="121"/>
      <c r="D15" s="121"/>
      <c r="E15" s="109" t="s">
        <v>11</v>
      </c>
      <c r="F15" s="122" t="s">
        <v>242</v>
      </c>
      <c r="G15" s="109" t="s">
        <v>12</v>
      </c>
      <c r="H15" s="122" t="s">
        <v>101</v>
      </c>
    </row>
    <row r="16" spans="2:8" ht="344.25" customHeight="1" x14ac:dyDescent="0.25">
      <c r="B16" s="111" t="s">
        <v>13</v>
      </c>
      <c r="C16" s="109" t="s">
        <v>14</v>
      </c>
      <c r="D16" s="122" t="s">
        <v>248</v>
      </c>
      <c r="E16" s="106"/>
      <c r="F16" s="106"/>
      <c r="G16" s="106"/>
      <c r="H16" s="102"/>
    </row>
    <row r="17" spans="2:8" x14ac:dyDescent="0.25">
      <c r="B17" s="110"/>
      <c r="C17" s="131" t="s">
        <v>15</v>
      </c>
      <c r="D17" s="132"/>
      <c r="E17" s="132"/>
      <c r="F17" s="132"/>
      <c r="G17" s="132"/>
      <c r="H17" s="133"/>
    </row>
    <row r="18" spans="2:8" ht="229.5" customHeight="1" x14ac:dyDescent="0.25">
      <c r="B18" s="140" t="s">
        <v>0</v>
      </c>
      <c r="C18" s="109" t="s">
        <v>16</v>
      </c>
      <c r="D18" s="119" t="s">
        <v>240</v>
      </c>
      <c r="E18" s="109" t="s">
        <v>17</v>
      </c>
      <c r="F18" s="123" t="s">
        <v>275</v>
      </c>
      <c r="G18" s="109" t="s">
        <v>18</v>
      </c>
      <c r="H18" s="117" t="s">
        <v>239</v>
      </c>
    </row>
    <row r="19" spans="2:8" ht="172.5" customHeight="1" x14ac:dyDescent="0.25">
      <c r="B19" s="140"/>
      <c r="C19" s="112"/>
      <c r="D19" s="112"/>
      <c r="E19" s="109" t="s">
        <v>19</v>
      </c>
      <c r="F19" s="122" t="s">
        <v>243</v>
      </c>
      <c r="G19" s="109" t="s">
        <v>20</v>
      </c>
      <c r="H19" s="117" t="s">
        <v>239</v>
      </c>
    </row>
    <row r="20" spans="2:8" ht="123" customHeight="1" x14ac:dyDescent="0.25">
      <c r="B20" s="140"/>
      <c r="C20" s="112"/>
      <c r="D20" s="112"/>
      <c r="E20" s="106"/>
      <c r="F20" s="106"/>
      <c r="G20" s="109" t="s">
        <v>21</v>
      </c>
      <c r="H20" s="117" t="s">
        <v>239</v>
      </c>
    </row>
    <row r="21" spans="2:8" ht="25.5" customHeight="1" x14ac:dyDescent="0.25">
      <c r="B21" s="113"/>
      <c r="C21" s="131" t="s">
        <v>22</v>
      </c>
      <c r="D21" s="132"/>
      <c r="E21" s="132"/>
      <c r="F21" s="132"/>
      <c r="G21" s="132"/>
      <c r="H21" s="133"/>
    </row>
    <row r="22" spans="2:8" ht="69.75" customHeight="1" x14ac:dyDescent="0.25">
      <c r="B22" s="111" t="s">
        <v>0</v>
      </c>
      <c r="C22" s="109" t="s">
        <v>23</v>
      </c>
      <c r="D22" s="124" t="s">
        <v>237</v>
      </c>
      <c r="E22" s="106"/>
      <c r="F22" s="106"/>
      <c r="G22" s="106"/>
      <c r="H22" s="102"/>
    </row>
  </sheetData>
  <mergeCells count="10">
    <mergeCell ref="C21:H21"/>
    <mergeCell ref="D10:D14"/>
    <mergeCell ref="F10:F14"/>
    <mergeCell ref="B18:B20"/>
    <mergeCell ref="B6:B15"/>
    <mergeCell ref="C10:C14"/>
    <mergeCell ref="G10:G14"/>
    <mergeCell ref="H10:H14"/>
    <mergeCell ref="C7:H7"/>
    <mergeCell ref="C17:H17"/>
  </mergeCells>
  <pageMargins left="0.70866141732283472" right="0.70866141732283472" top="0.74803149606299213" bottom="0.74803149606299213" header="0.31496062992125984" footer="0.31496062992125984"/>
  <pageSetup paperSize="9" scale="3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sheetPr>
  <dimension ref="B2:L9"/>
  <sheetViews>
    <sheetView workbookViewId="0">
      <selection activeCell="B7" sqref="B7"/>
    </sheetView>
  </sheetViews>
  <sheetFormatPr defaultColWidth="11.42578125" defaultRowHeight="15" x14ac:dyDescent="0.25"/>
  <cols>
    <col min="2" max="2" width="13.28515625" customWidth="1"/>
  </cols>
  <sheetData>
    <row r="2" spans="2:12" ht="21" x14ac:dyDescent="0.35">
      <c r="B2" s="81" t="s">
        <v>218</v>
      </c>
      <c r="C2" s="193" t="s">
        <v>219</v>
      </c>
      <c r="D2" s="194"/>
      <c r="E2" s="194"/>
      <c r="F2" s="194"/>
      <c r="G2" s="194"/>
      <c r="H2" s="194"/>
      <c r="I2" s="194"/>
      <c r="J2" s="194"/>
      <c r="K2" s="194"/>
      <c r="L2" s="195"/>
    </row>
    <row r="4" spans="2:12" ht="66" customHeight="1" x14ac:dyDescent="0.25">
      <c r="B4" s="203" t="s">
        <v>220</v>
      </c>
      <c r="C4" s="203"/>
      <c r="D4" s="203"/>
      <c r="E4" s="203"/>
      <c r="F4" s="203"/>
      <c r="G4" s="203"/>
      <c r="H4" s="203"/>
      <c r="I4" s="203"/>
      <c r="J4" s="203"/>
    </row>
    <row r="7" spans="2:12" ht="21" x14ac:dyDescent="0.35">
      <c r="B7" s="81" t="s">
        <v>221</v>
      </c>
      <c r="C7" s="193" t="s">
        <v>222</v>
      </c>
      <c r="D7" s="194"/>
      <c r="E7" s="194"/>
      <c r="F7" s="194"/>
      <c r="G7" s="194"/>
      <c r="H7" s="194"/>
      <c r="I7" s="194"/>
      <c r="J7" s="194"/>
      <c r="K7" s="194"/>
      <c r="L7" s="195"/>
    </row>
    <row r="9" spans="2:12" x14ac:dyDescent="0.25">
      <c r="B9" s="41" t="s">
        <v>189</v>
      </c>
    </row>
  </sheetData>
  <mergeCells count="3">
    <mergeCell ref="C2:L2"/>
    <mergeCell ref="B4:J4"/>
    <mergeCell ref="C7:L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sheetPr>
  <dimension ref="B1:H16"/>
  <sheetViews>
    <sheetView topLeftCell="C9" zoomScale="80" zoomScaleNormal="80" workbookViewId="0">
      <selection activeCell="C15" sqref="C15:H15"/>
    </sheetView>
  </sheetViews>
  <sheetFormatPr defaultColWidth="11.42578125" defaultRowHeight="15" x14ac:dyDescent="0.25"/>
  <cols>
    <col min="2" max="2" width="8.140625" customWidth="1"/>
    <col min="3" max="3" width="34.5703125" customWidth="1"/>
    <col min="4" max="4" width="109.5703125" customWidth="1"/>
    <col min="5" max="5" width="35.28515625" customWidth="1"/>
    <col min="6" max="6" width="124.7109375" customWidth="1"/>
    <col min="7" max="7" width="44" customWidth="1"/>
    <col min="8" max="8" width="30.140625" customWidth="1"/>
  </cols>
  <sheetData>
    <row r="1" spans="2:8" ht="18" x14ac:dyDescent="0.25">
      <c r="C1" s="15" t="s">
        <v>85</v>
      </c>
    </row>
    <row r="2" spans="2:8" ht="18" x14ac:dyDescent="0.25">
      <c r="C2" s="16" t="s">
        <v>86</v>
      </c>
    </row>
    <row r="3" spans="2:8" x14ac:dyDescent="0.25">
      <c r="C3" s="17"/>
    </row>
    <row r="4" spans="2:8" ht="18" x14ac:dyDescent="0.25">
      <c r="C4" s="6" t="s">
        <v>88</v>
      </c>
    </row>
    <row r="6" spans="2:8" ht="18" x14ac:dyDescent="0.25">
      <c r="B6" s="212" t="s">
        <v>0</v>
      </c>
      <c r="C6" s="155" t="s">
        <v>1</v>
      </c>
      <c r="D6" s="156"/>
      <c r="E6" s="155" t="s">
        <v>2</v>
      </c>
      <c r="F6" s="156"/>
      <c r="G6" s="155" t="s">
        <v>3</v>
      </c>
      <c r="H6" s="156"/>
    </row>
    <row r="7" spans="2:8" x14ac:dyDescent="0.25">
      <c r="B7" s="212"/>
      <c r="C7" s="209" t="s">
        <v>192</v>
      </c>
      <c r="D7" s="210"/>
      <c r="E7" s="210"/>
      <c r="F7" s="210"/>
      <c r="G7" s="210"/>
      <c r="H7" s="211"/>
    </row>
    <row r="8" spans="2:8" ht="265.5" customHeight="1" x14ac:dyDescent="0.25">
      <c r="B8" s="212"/>
      <c r="C8" s="61" t="s">
        <v>89</v>
      </c>
      <c r="D8" s="69" t="s">
        <v>272</v>
      </c>
      <c r="E8" s="61" t="s">
        <v>90</v>
      </c>
      <c r="F8" s="71" t="s">
        <v>271</v>
      </c>
      <c r="G8" s="59" t="s">
        <v>91</v>
      </c>
      <c r="H8" s="69" t="s">
        <v>184</v>
      </c>
    </row>
    <row r="9" spans="2:8" ht="54" customHeight="1" x14ac:dyDescent="0.25">
      <c r="B9" s="212"/>
      <c r="C9" s="61" t="s">
        <v>92</v>
      </c>
      <c r="D9" s="69" t="s">
        <v>190</v>
      </c>
      <c r="E9" s="2"/>
      <c r="F9" s="4"/>
      <c r="G9" s="59" t="s">
        <v>93</v>
      </c>
      <c r="H9" s="70" t="s">
        <v>223</v>
      </c>
    </row>
    <row r="10" spans="2:8" ht="71.25" customHeight="1" x14ac:dyDescent="0.25">
      <c r="B10" s="212"/>
      <c r="C10" s="61" t="s">
        <v>94</v>
      </c>
      <c r="D10" s="69" t="s">
        <v>191</v>
      </c>
      <c r="E10" s="2"/>
      <c r="F10" s="4"/>
      <c r="G10" s="59" t="s">
        <v>95</v>
      </c>
      <c r="H10" s="69" t="s">
        <v>184</v>
      </c>
    </row>
    <row r="11" spans="2:8" ht="36.75" customHeight="1" x14ac:dyDescent="0.25">
      <c r="B11" s="212"/>
      <c r="C11" s="213"/>
      <c r="D11" s="207"/>
      <c r="E11" s="204"/>
      <c r="F11" s="206"/>
      <c r="G11" s="59" t="s">
        <v>96</v>
      </c>
      <c r="H11" s="70" t="s">
        <v>224</v>
      </c>
    </row>
    <row r="12" spans="2:8" ht="44.25" customHeight="1" x14ac:dyDescent="0.25">
      <c r="B12" s="212"/>
      <c r="C12" s="213"/>
      <c r="D12" s="207"/>
      <c r="E12" s="204"/>
      <c r="F12" s="207"/>
      <c r="G12" s="59" t="s">
        <v>97</v>
      </c>
      <c r="H12" s="70" t="s">
        <v>225</v>
      </c>
    </row>
    <row r="13" spans="2:8" ht="29.25" customHeight="1" x14ac:dyDescent="0.25">
      <c r="B13" s="212"/>
      <c r="C13" s="213"/>
      <c r="D13" s="207"/>
      <c r="E13" s="204"/>
      <c r="F13" s="207"/>
      <c r="G13" s="59" t="s">
        <v>98</v>
      </c>
      <c r="H13" s="69" t="s">
        <v>184</v>
      </c>
    </row>
    <row r="14" spans="2:8" ht="50.25" customHeight="1" x14ac:dyDescent="0.25">
      <c r="B14" s="212"/>
      <c r="C14" s="214"/>
      <c r="D14" s="208"/>
      <c r="E14" s="205"/>
      <c r="F14" s="208"/>
      <c r="G14" s="59" t="s">
        <v>99</v>
      </c>
      <c r="H14" s="69" t="s">
        <v>184</v>
      </c>
    </row>
    <row r="15" spans="2:8" x14ac:dyDescent="0.25">
      <c r="B15" s="5"/>
      <c r="C15" s="209" t="s">
        <v>15</v>
      </c>
      <c r="D15" s="210"/>
      <c r="E15" s="210"/>
      <c r="F15" s="210"/>
      <c r="G15" s="210"/>
      <c r="H15" s="211"/>
    </row>
    <row r="16" spans="2:8" ht="87.75" customHeight="1" x14ac:dyDescent="0.25">
      <c r="B16" s="58" t="s">
        <v>0</v>
      </c>
      <c r="C16" s="62"/>
      <c r="D16" s="4"/>
      <c r="E16" s="62"/>
      <c r="F16" s="4"/>
      <c r="G16" s="59" t="s">
        <v>100</v>
      </c>
      <c r="H16" s="69" t="s">
        <v>184</v>
      </c>
    </row>
  </sheetData>
  <mergeCells count="10">
    <mergeCell ref="E11:E14"/>
    <mergeCell ref="F11:F14"/>
    <mergeCell ref="C15:H15"/>
    <mergeCell ref="B6:B14"/>
    <mergeCell ref="C6:D6"/>
    <mergeCell ref="E6:F6"/>
    <mergeCell ref="G6:H6"/>
    <mergeCell ref="C7:H7"/>
    <mergeCell ref="C11:C14"/>
    <mergeCell ref="D11:D1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sheetPr>
  <dimension ref="A3:O35"/>
  <sheetViews>
    <sheetView topLeftCell="A4" workbookViewId="0">
      <selection activeCell="E16" activeCellId="1" sqref="D16 E16"/>
    </sheetView>
  </sheetViews>
  <sheetFormatPr defaultColWidth="11.42578125" defaultRowHeight="15" x14ac:dyDescent="0.25"/>
  <cols>
    <col min="2" max="2" width="12.5703125" customWidth="1"/>
    <col min="5" max="5" width="29.85546875" customWidth="1"/>
    <col min="7" max="7" width="20" customWidth="1"/>
    <col min="8" max="8" width="26.5703125" customWidth="1"/>
    <col min="11" max="11" width="21.28515625" customWidth="1"/>
  </cols>
  <sheetData>
    <row r="3" spans="1:13" ht="24.75" customHeight="1" x14ac:dyDescent="0.35">
      <c r="A3" t="s">
        <v>31</v>
      </c>
      <c r="B3" s="81" t="s">
        <v>231</v>
      </c>
      <c r="C3" s="151" t="s">
        <v>133</v>
      </c>
      <c r="D3" s="151"/>
      <c r="E3" s="151"/>
      <c r="F3" s="151"/>
      <c r="G3" s="151"/>
      <c r="H3" s="151"/>
      <c r="I3" s="151"/>
      <c r="J3" s="151"/>
      <c r="K3" s="151"/>
      <c r="L3" s="151"/>
      <c r="M3" s="151"/>
    </row>
    <row r="4" spans="1:13" x14ac:dyDescent="0.25">
      <c r="C4" s="28" t="s">
        <v>134</v>
      </c>
    </row>
    <row r="5" spans="1:13" x14ac:dyDescent="0.25">
      <c r="C5" s="28" t="s">
        <v>135</v>
      </c>
    </row>
    <row r="6" spans="1:13" x14ac:dyDescent="0.25">
      <c r="C6" s="28" t="s">
        <v>232</v>
      </c>
    </row>
    <row r="8" spans="1:13" x14ac:dyDescent="0.25">
      <c r="C8" s="150" t="s">
        <v>136</v>
      </c>
      <c r="D8" s="150"/>
      <c r="E8" s="150"/>
      <c r="F8" s="150"/>
      <c r="G8" s="150"/>
      <c r="H8" s="150"/>
      <c r="I8" s="150"/>
      <c r="J8" s="150"/>
      <c r="K8" s="150"/>
    </row>
    <row r="9" spans="1:13" x14ac:dyDescent="0.25">
      <c r="C9" s="150" t="s">
        <v>137</v>
      </c>
      <c r="D9" s="150"/>
      <c r="E9" s="150"/>
      <c r="F9" s="150"/>
      <c r="G9" s="150"/>
      <c r="H9" s="150"/>
      <c r="I9" s="150"/>
      <c r="J9" s="150"/>
      <c r="K9" s="150"/>
    </row>
    <row r="10" spans="1:13" x14ac:dyDescent="0.25">
      <c r="F10" s="63">
        <v>2016</v>
      </c>
      <c r="G10" s="63"/>
      <c r="H10" s="63">
        <v>2017</v>
      </c>
      <c r="I10" s="63"/>
    </row>
    <row r="11" spans="1:13" x14ac:dyDescent="0.25">
      <c r="E11" s="28" t="s">
        <v>138</v>
      </c>
      <c r="F11" s="63" t="s">
        <v>139</v>
      </c>
      <c r="G11" s="63" t="s">
        <v>123</v>
      </c>
      <c r="H11" s="63" t="s">
        <v>139</v>
      </c>
      <c r="I11" s="63" t="s">
        <v>123</v>
      </c>
    </row>
    <row r="12" spans="1:13" x14ac:dyDescent="0.25">
      <c r="E12" s="41" t="s">
        <v>140</v>
      </c>
      <c r="F12" s="26">
        <v>27895</v>
      </c>
      <c r="G12" s="26">
        <v>100</v>
      </c>
      <c r="H12" s="26">
        <v>26709</v>
      </c>
      <c r="I12" s="7">
        <v>100</v>
      </c>
    </row>
    <row r="13" spans="1:13" x14ac:dyDescent="0.25">
      <c r="E13" t="s">
        <v>141</v>
      </c>
      <c r="F13" s="26">
        <v>9292</v>
      </c>
      <c r="G13" s="42">
        <f>F13*100/F12</f>
        <v>33.310629145008065</v>
      </c>
      <c r="H13" s="26">
        <v>8379</v>
      </c>
      <c r="I13" s="25">
        <f>H13*100/H12</f>
        <v>31.371447826575313</v>
      </c>
    </row>
    <row r="14" spans="1:13" x14ac:dyDescent="0.25">
      <c r="E14" t="s">
        <v>142</v>
      </c>
      <c r="F14" s="26">
        <v>8625</v>
      </c>
      <c r="G14" s="42">
        <f>F14*100/F12</f>
        <v>30.919519627173329</v>
      </c>
      <c r="H14" s="26">
        <v>8293</v>
      </c>
      <c r="I14" s="25">
        <f>H14*100/H12</f>
        <v>31.049458983863119</v>
      </c>
    </row>
    <row r="15" spans="1:13" ht="15.75" x14ac:dyDescent="0.25">
      <c r="E15" t="s">
        <v>143</v>
      </c>
      <c r="F15" s="26">
        <v>4393</v>
      </c>
      <c r="G15" s="42">
        <f>F15*100/F12</f>
        <v>15.748341996773615</v>
      </c>
      <c r="H15" s="26">
        <v>4452</v>
      </c>
      <c r="I15" s="25">
        <f>H15*100/H12</f>
        <v>16.668538694821969</v>
      </c>
    </row>
    <row r="16" spans="1:13" x14ac:dyDescent="0.25">
      <c r="D16" t="s">
        <v>289</v>
      </c>
    </row>
    <row r="18" spans="3:15" x14ac:dyDescent="0.25">
      <c r="C18" s="150" t="s">
        <v>144</v>
      </c>
      <c r="D18" s="150"/>
      <c r="E18" s="150"/>
      <c r="F18" s="150"/>
      <c r="G18" s="150"/>
      <c r="H18" s="150"/>
      <c r="I18" s="150"/>
      <c r="J18" s="150"/>
      <c r="K18" s="150"/>
    </row>
    <row r="19" spans="3:15" x14ac:dyDescent="0.25">
      <c r="C19" s="150" t="s">
        <v>145</v>
      </c>
      <c r="D19" s="150"/>
      <c r="E19" s="150"/>
      <c r="F19" s="150"/>
      <c r="G19" s="150"/>
      <c r="H19" s="150"/>
      <c r="I19" s="150"/>
      <c r="J19" s="150"/>
      <c r="K19" s="150"/>
    </row>
    <row r="20" spans="3:15" x14ac:dyDescent="0.25">
      <c r="E20" s="28" t="s">
        <v>138</v>
      </c>
      <c r="F20" s="63" t="s">
        <v>123</v>
      </c>
    </row>
    <row r="21" spans="3:15" x14ac:dyDescent="0.25">
      <c r="E21" s="41" t="s">
        <v>146</v>
      </c>
      <c r="F21" s="43">
        <v>41.2</v>
      </c>
    </row>
    <row r="22" spans="3:15" x14ac:dyDescent="0.25">
      <c r="E22" t="s">
        <v>147</v>
      </c>
      <c r="F22" s="43">
        <v>32</v>
      </c>
    </row>
    <row r="23" spans="3:15" x14ac:dyDescent="0.25">
      <c r="E23" s="18" t="s">
        <v>148</v>
      </c>
      <c r="F23" s="24">
        <v>46</v>
      </c>
    </row>
    <row r="24" spans="3:15" x14ac:dyDescent="0.25">
      <c r="D24" t="s">
        <v>288</v>
      </c>
    </row>
    <row r="30" spans="3:15" x14ac:dyDescent="0.25">
      <c r="L30" s="44"/>
      <c r="M30" s="44"/>
      <c r="N30" s="215"/>
      <c r="O30" s="215"/>
    </row>
    <row r="31" spans="3:15" x14ac:dyDescent="0.25">
      <c r="M31" s="23"/>
      <c r="N31" s="23"/>
      <c r="O31" s="23"/>
    </row>
    <row r="32" spans="3:15" x14ac:dyDescent="0.25">
      <c r="M32" s="26"/>
      <c r="N32" s="18"/>
      <c r="O32" s="7"/>
    </row>
    <row r="33" spans="12:15" x14ac:dyDescent="0.25">
      <c r="M33" s="42"/>
      <c r="N33" s="18"/>
      <c r="O33" s="25"/>
    </row>
    <row r="34" spans="12:15" x14ac:dyDescent="0.25">
      <c r="M34" s="42"/>
      <c r="N34" s="18"/>
      <c r="O34" s="25"/>
    </row>
    <row r="35" spans="12:15" x14ac:dyDescent="0.25">
      <c r="L35" s="18"/>
      <c r="M35" s="42"/>
      <c r="N35" s="18"/>
      <c r="O35" s="25"/>
    </row>
  </sheetData>
  <mergeCells count="6">
    <mergeCell ref="N30:O30"/>
    <mergeCell ref="C3:M3"/>
    <mergeCell ref="C8:K8"/>
    <mergeCell ref="C9:K9"/>
    <mergeCell ref="C18:K18"/>
    <mergeCell ref="C19:K19"/>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sheetPr>
  <dimension ref="B5:L39"/>
  <sheetViews>
    <sheetView topLeftCell="A21" workbookViewId="0">
      <selection activeCell="E40" sqref="E40"/>
    </sheetView>
  </sheetViews>
  <sheetFormatPr defaultColWidth="11.42578125" defaultRowHeight="15" x14ac:dyDescent="0.25"/>
  <cols>
    <col min="2" max="2" width="12.42578125" customWidth="1"/>
    <col min="6" max="6" width="12.5703125" bestFit="1" customWidth="1"/>
  </cols>
  <sheetData>
    <row r="5" spans="2:12" ht="21" x14ac:dyDescent="0.35">
      <c r="B5" s="81" t="s">
        <v>233</v>
      </c>
      <c r="C5" s="151" t="s">
        <v>96</v>
      </c>
      <c r="D5" s="151"/>
      <c r="E5" s="151"/>
      <c r="F5" s="151"/>
      <c r="G5" s="151"/>
      <c r="H5" s="151"/>
      <c r="I5" s="151"/>
      <c r="J5" s="151"/>
      <c r="K5" s="151"/>
      <c r="L5" s="151"/>
    </row>
    <row r="6" spans="2:12" x14ac:dyDescent="0.25">
      <c r="C6" s="28" t="s">
        <v>226</v>
      </c>
    </row>
    <row r="7" spans="2:12" x14ac:dyDescent="0.25">
      <c r="C7" s="28" t="s">
        <v>149</v>
      </c>
      <c r="K7" s="19"/>
    </row>
    <row r="8" spans="2:12" x14ac:dyDescent="0.25">
      <c r="C8" s="28" t="s">
        <v>150</v>
      </c>
      <c r="J8" s="46"/>
    </row>
    <row r="9" spans="2:12" x14ac:dyDescent="0.25">
      <c r="C9" s="28"/>
      <c r="J9" s="46"/>
    </row>
    <row r="10" spans="2:12" x14ac:dyDescent="0.25">
      <c r="C10" s="150" t="s">
        <v>151</v>
      </c>
      <c r="D10" s="150"/>
      <c r="E10" s="150"/>
      <c r="F10" s="150"/>
      <c r="G10" s="150"/>
      <c r="H10" s="150"/>
      <c r="I10" s="150"/>
    </row>
    <row r="11" spans="2:12" x14ac:dyDescent="0.25">
      <c r="C11" s="218" t="s">
        <v>228</v>
      </c>
      <c r="D11" s="150"/>
      <c r="E11" s="150"/>
      <c r="F11" s="150"/>
      <c r="G11" s="150"/>
      <c r="H11" s="150"/>
      <c r="I11" s="150"/>
    </row>
    <row r="12" spans="2:12" x14ac:dyDescent="0.25">
      <c r="C12" s="47"/>
      <c r="D12" s="64" t="s">
        <v>227</v>
      </c>
      <c r="E12" s="219">
        <v>2016</v>
      </c>
      <c r="F12" s="219"/>
      <c r="G12" s="219">
        <v>2017</v>
      </c>
      <c r="H12" s="219"/>
      <c r="I12" s="19"/>
    </row>
    <row r="13" spans="2:12" x14ac:dyDescent="0.25">
      <c r="C13" s="47"/>
      <c r="D13" s="19"/>
      <c r="E13" s="64" t="s">
        <v>139</v>
      </c>
      <c r="F13" s="64" t="s">
        <v>123</v>
      </c>
      <c r="G13" s="64" t="s">
        <v>139</v>
      </c>
      <c r="H13" s="64" t="s">
        <v>123</v>
      </c>
      <c r="I13" s="19"/>
    </row>
    <row r="14" spans="2:12" x14ac:dyDescent="0.25">
      <c r="C14" s="49"/>
      <c r="D14" s="19" t="s">
        <v>152</v>
      </c>
      <c r="E14" s="48">
        <v>233</v>
      </c>
      <c r="F14" s="114">
        <f>E14*100/E18</f>
        <v>41.83123877917415</v>
      </c>
      <c r="G14" s="48">
        <v>226</v>
      </c>
      <c r="H14" s="114">
        <f>G14*100/G18</f>
        <v>40.070921985815602</v>
      </c>
      <c r="I14" s="19"/>
    </row>
    <row r="15" spans="2:12" x14ac:dyDescent="0.25">
      <c r="C15" s="19"/>
      <c r="D15" s="19" t="s">
        <v>153</v>
      </c>
      <c r="E15" s="48">
        <v>151</v>
      </c>
      <c r="F15" s="114">
        <f>E15*100/E18</f>
        <v>27.10951526032316</v>
      </c>
      <c r="G15" s="48">
        <v>148</v>
      </c>
      <c r="H15" s="114">
        <f>G15*100/G18</f>
        <v>26.24113475177305</v>
      </c>
      <c r="I15" s="19"/>
    </row>
    <row r="16" spans="2:12" x14ac:dyDescent="0.25">
      <c r="C16" s="217"/>
      <c r="D16" s="19" t="s">
        <v>154</v>
      </c>
      <c r="E16" s="48">
        <v>76</v>
      </c>
      <c r="F16" s="114">
        <f>E16*100/E18</f>
        <v>13.644524236983843</v>
      </c>
      <c r="G16" s="48">
        <v>90</v>
      </c>
      <c r="H16" s="114">
        <f>G16*100/G18</f>
        <v>15.957446808510639</v>
      </c>
      <c r="I16" s="19"/>
    </row>
    <row r="17" spans="3:11" x14ac:dyDescent="0.25">
      <c r="C17" s="217"/>
      <c r="D17" s="19" t="s">
        <v>155</v>
      </c>
      <c r="E17" s="48">
        <v>97</v>
      </c>
      <c r="F17" s="114">
        <f>E17*100/E18</f>
        <v>17.414721723518852</v>
      </c>
      <c r="G17" s="48">
        <v>100</v>
      </c>
      <c r="H17" s="114">
        <f>G17*100/G18</f>
        <v>17.730496453900709</v>
      </c>
      <c r="I17" s="19"/>
    </row>
    <row r="18" spans="3:11" x14ac:dyDescent="0.25">
      <c r="C18" s="217"/>
      <c r="D18" s="21" t="s">
        <v>156</v>
      </c>
      <c r="E18" s="64">
        <v>557</v>
      </c>
      <c r="F18" s="115">
        <f>E18*100/E18</f>
        <v>100</v>
      </c>
      <c r="G18" s="64">
        <f>SUM(G14:G17)</f>
        <v>564</v>
      </c>
      <c r="H18" s="64">
        <v>100</v>
      </c>
      <c r="I18" s="19"/>
    </row>
    <row r="19" spans="3:11" ht="15.75" customHeight="1" x14ac:dyDescent="0.25">
      <c r="C19" s="19" t="s">
        <v>290</v>
      </c>
      <c r="E19" s="19"/>
      <c r="F19" s="19"/>
      <c r="G19" s="19"/>
      <c r="H19" s="19"/>
    </row>
    <row r="20" spans="3:11" x14ac:dyDescent="0.25">
      <c r="C20" s="50"/>
      <c r="D20" s="45"/>
      <c r="E20" s="45"/>
      <c r="F20" s="45"/>
    </row>
    <row r="21" spans="3:11" x14ac:dyDescent="0.25">
      <c r="C21" s="50"/>
      <c r="D21" s="45"/>
      <c r="E21" s="45"/>
      <c r="F21" s="45"/>
    </row>
    <row r="22" spans="3:11" x14ac:dyDescent="0.25">
      <c r="C22" s="216" t="s">
        <v>157</v>
      </c>
      <c r="D22" s="216"/>
      <c r="E22" s="216"/>
      <c r="F22" s="216"/>
      <c r="G22" s="216"/>
      <c r="H22" s="216"/>
      <c r="I22" s="216"/>
    </row>
    <row r="23" spans="3:11" x14ac:dyDescent="0.25">
      <c r="C23" s="150" t="s">
        <v>228</v>
      </c>
      <c r="D23" s="150"/>
      <c r="E23" s="150"/>
      <c r="F23" s="150"/>
      <c r="G23" s="150"/>
      <c r="H23" s="150"/>
      <c r="I23" s="150"/>
    </row>
    <row r="24" spans="3:11" x14ac:dyDescent="0.25">
      <c r="C24" s="19"/>
      <c r="D24" s="64" t="s">
        <v>227</v>
      </c>
      <c r="E24" s="64">
        <v>2016</v>
      </c>
      <c r="F24" s="64"/>
      <c r="G24" s="64">
        <v>2017</v>
      </c>
      <c r="H24" s="64"/>
      <c r="I24" s="19"/>
    </row>
    <row r="25" spans="3:11" x14ac:dyDescent="0.25">
      <c r="C25" s="19"/>
      <c r="D25" s="19"/>
      <c r="E25" s="64" t="s">
        <v>139</v>
      </c>
      <c r="F25" s="64" t="s">
        <v>123</v>
      </c>
      <c r="G25" s="64" t="s">
        <v>139</v>
      </c>
      <c r="H25" s="64" t="s">
        <v>123</v>
      </c>
      <c r="I25" s="19"/>
    </row>
    <row r="26" spans="3:11" x14ac:dyDescent="0.25">
      <c r="C26" s="19"/>
      <c r="D26" s="19" t="s">
        <v>152</v>
      </c>
      <c r="E26" s="48">
        <v>233</v>
      </c>
      <c r="F26" s="114">
        <f>E26/E34*100000</f>
        <v>157.21487254313635</v>
      </c>
      <c r="G26" s="48">
        <v>226</v>
      </c>
      <c r="H26" s="114">
        <f>G26/F34*100000</f>
        <v>146.85170987113284</v>
      </c>
      <c r="I26" s="19"/>
    </row>
    <row r="27" spans="3:11" x14ac:dyDescent="0.25">
      <c r="C27" s="19"/>
      <c r="D27" s="19" t="s">
        <v>153</v>
      </c>
      <c r="E27" s="48">
        <v>151</v>
      </c>
      <c r="F27" s="114">
        <f>E27/E35*100000</f>
        <v>145.06395956439155</v>
      </c>
      <c r="G27" s="48">
        <v>148</v>
      </c>
      <c r="H27" s="114">
        <f>G27/F35*100000</f>
        <v>135.97930938828347</v>
      </c>
      <c r="I27" s="19"/>
    </row>
    <row r="28" spans="3:11" x14ac:dyDescent="0.25">
      <c r="C28" s="19"/>
      <c r="D28" s="19" t="s">
        <v>154</v>
      </c>
      <c r="E28" s="48">
        <v>76</v>
      </c>
      <c r="F28" s="114">
        <f>E28/E36*100000</f>
        <v>99.515641659049336</v>
      </c>
      <c r="G28" s="48">
        <v>90</v>
      </c>
      <c r="H28" s="114">
        <f>G28/F36*100000</f>
        <v>115.40374281521942</v>
      </c>
      <c r="I28" s="19"/>
    </row>
    <row r="29" spans="3:11" x14ac:dyDescent="0.25">
      <c r="C29" s="19"/>
      <c r="D29" s="19" t="s">
        <v>155</v>
      </c>
      <c r="E29" s="48">
        <v>97</v>
      </c>
      <c r="F29" s="114">
        <f>E29/E37*100000</f>
        <v>119.6821400291896</v>
      </c>
      <c r="G29" s="48">
        <v>100</v>
      </c>
      <c r="H29" s="114">
        <f>G29/F37*100000</f>
        <v>118.4417500157054</v>
      </c>
      <c r="I29" s="19"/>
    </row>
    <row r="30" spans="3:11" x14ac:dyDescent="0.25">
      <c r="C30" s="65" t="s">
        <v>291</v>
      </c>
      <c r="D30" s="65"/>
      <c r="E30" s="65"/>
      <c r="F30" s="65"/>
      <c r="G30" s="65"/>
      <c r="H30" s="65"/>
      <c r="I30" s="65"/>
    </row>
    <row r="31" spans="3:11" x14ac:dyDescent="0.25">
      <c r="D31" s="45"/>
      <c r="E31" s="45"/>
      <c r="F31" s="45"/>
    </row>
    <row r="32" spans="3:11" x14ac:dyDescent="0.25">
      <c r="D32" s="150" t="s">
        <v>229</v>
      </c>
      <c r="E32" s="150"/>
      <c r="F32" s="150"/>
      <c r="G32" s="82"/>
      <c r="H32" s="82"/>
      <c r="I32" s="82"/>
      <c r="J32" s="82"/>
      <c r="K32" s="82"/>
    </row>
    <row r="33" spans="3:6" x14ac:dyDescent="0.25">
      <c r="D33" s="116" t="s">
        <v>230</v>
      </c>
      <c r="E33" s="116">
        <v>2016</v>
      </c>
      <c r="F33" s="116">
        <v>2017</v>
      </c>
    </row>
    <row r="34" spans="3:6" x14ac:dyDescent="0.25">
      <c r="D34" s="19" t="s">
        <v>152</v>
      </c>
      <c r="E34" s="51">
        <v>148204.80800000005</v>
      </c>
      <c r="F34" s="51">
        <v>153896.74399999998</v>
      </c>
    </row>
    <row r="35" spans="3:6" x14ac:dyDescent="0.25">
      <c r="D35" s="19" t="s">
        <v>153</v>
      </c>
      <c r="E35" s="51">
        <v>104092.016</v>
      </c>
      <c r="F35" s="51">
        <v>108840.08800000002</v>
      </c>
    </row>
    <row r="36" spans="3:6" x14ac:dyDescent="0.25">
      <c r="D36" s="19" t="s">
        <v>154</v>
      </c>
      <c r="E36" s="51">
        <v>76369.904000000024</v>
      </c>
      <c r="F36" s="51">
        <v>77987.072</v>
      </c>
    </row>
    <row r="37" spans="3:6" x14ac:dyDescent="0.25">
      <c r="D37" s="19" t="s">
        <v>155</v>
      </c>
      <c r="E37" s="51">
        <v>81048.016000000003</v>
      </c>
      <c r="F37" s="51">
        <v>84429.687999999995</v>
      </c>
    </row>
    <row r="38" spans="3:6" x14ac:dyDescent="0.25">
      <c r="D38" s="19"/>
    </row>
    <row r="39" spans="3:6" x14ac:dyDescent="0.25">
      <c r="C39" s="65" t="s">
        <v>291</v>
      </c>
    </row>
  </sheetData>
  <mergeCells count="9">
    <mergeCell ref="D32:F32"/>
    <mergeCell ref="C22:I22"/>
    <mergeCell ref="C23:I23"/>
    <mergeCell ref="C16:C18"/>
    <mergeCell ref="C5:L5"/>
    <mergeCell ref="C10:I10"/>
    <mergeCell ref="C11:I11"/>
    <mergeCell ref="E12:F12"/>
    <mergeCell ref="G12:H12"/>
  </mergeCells>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39997558519241921"/>
  </sheetPr>
  <dimension ref="B4:L22"/>
  <sheetViews>
    <sheetView topLeftCell="A3" workbookViewId="0">
      <selection activeCell="C22" sqref="C22"/>
    </sheetView>
  </sheetViews>
  <sheetFormatPr defaultColWidth="11.42578125" defaultRowHeight="15" x14ac:dyDescent="0.25"/>
  <cols>
    <col min="2" max="2" width="14.28515625" customWidth="1"/>
    <col min="3" max="3" width="50" customWidth="1"/>
    <col min="4" max="4" width="16.7109375" customWidth="1"/>
  </cols>
  <sheetData>
    <row r="4" spans="2:12" ht="21" x14ac:dyDescent="0.35">
      <c r="B4" s="81" t="s">
        <v>234</v>
      </c>
      <c r="C4" s="151" t="s">
        <v>97</v>
      </c>
      <c r="D4" s="151"/>
      <c r="E4" s="151"/>
      <c r="F4" s="151"/>
      <c r="G4" s="151"/>
      <c r="H4" s="151"/>
      <c r="I4" s="151"/>
      <c r="J4" s="151"/>
      <c r="K4" s="151"/>
      <c r="L4" s="151"/>
    </row>
    <row r="5" spans="2:12" x14ac:dyDescent="0.25">
      <c r="C5" s="28" t="s">
        <v>158</v>
      </c>
    </row>
    <row r="6" spans="2:12" x14ac:dyDescent="0.25">
      <c r="C6" s="28" t="s">
        <v>159</v>
      </c>
      <c r="K6" s="52"/>
      <c r="L6" s="19"/>
    </row>
    <row r="7" spans="2:12" x14ac:dyDescent="0.25">
      <c r="C7" s="28" t="s">
        <v>160</v>
      </c>
      <c r="K7" s="46"/>
    </row>
    <row r="9" spans="2:12" x14ac:dyDescent="0.25">
      <c r="C9" s="150" t="s">
        <v>161</v>
      </c>
      <c r="D9" s="150"/>
      <c r="E9" s="150"/>
      <c r="F9" s="150"/>
      <c r="G9" s="150"/>
    </row>
    <row r="10" spans="2:12" x14ac:dyDescent="0.25">
      <c r="C10" s="150" t="s">
        <v>162</v>
      </c>
      <c r="D10" s="150"/>
      <c r="E10" s="150"/>
      <c r="F10" s="150"/>
      <c r="G10" s="150"/>
    </row>
    <row r="11" spans="2:12" x14ac:dyDescent="0.25">
      <c r="C11" s="150" t="s">
        <v>137</v>
      </c>
      <c r="D11" s="150"/>
      <c r="E11" s="150"/>
      <c r="F11" s="150"/>
      <c r="G11" s="150"/>
    </row>
    <row r="12" spans="2:12" x14ac:dyDescent="0.25">
      <c r="D12" s="215">
        <v>2016</v>
      </c>
      <c r="E12" s="215"/>
      <c r="F12" s="215">
        <v>2017</v>
      </c>
      <c r="G12" s="215"/>
    </row>
    <row r="13" spans="2:12" ht="18.75" x14ac:dyDescent="0.3">
      <c r="C13" s="53"/>
      <c r="D13" s="23" t="s">
        <v>139</v>
      </c>
      <c r="E13" s="23" t="s">
        <v>123</v>
      </c>
      <c r="F13" s="23" t="s">
        <v>163</v>
      </c>
      <c r="G13" s="23" t="s">
        <v>123</v>
      </c>
    </row>
    <row r="14" spans="2:12" x14ac:dyDescent="0.25">
      <c r="C14" s="28" t="s">
        <v>164</v>
      </c>
      <c r="D14" s="7">
        <v>23</v>
      </c>
      <c r="E14" s="25">
        <f>D14*100/D21</f>
        <v>12.568306010928962</v>
      </c>
      <c r="F14" s="7">
        <v>24</v>
      </c>
      <c r="G14" s="24">
        <f>F14*100/F21</f>
        <v>13.48314606741573</v>
      </c>
    </row>
    <row r="15" spans="2:12" ht="15.75" customHeight="1" x14ac:dyDescent="0.25">
      <c r="C15" s="28" t="s">
        <v>165</v>
      </c>
      <c r="D15" s="7">
        <v>42</v>
      </c>
      <c r="E15" s="25">
        <f>D15*100/D21</f>
        <v>22.950819672131146</v>
      </c>
      <c r="F15" s="7">
        <v>27</v>
      </c>
      <c r="G15" s="24">
        <f>F15*100/F21</f>
        <v>15.168539325842696</v>
      </c>
    </row>
    <row r="16" spans="2:12" ht="15" customHeight="1" x14ac:dyDescent="0.25">
      <c r="C16" s="28" t="s">
        <v>166</v>
      </c>
      <c r="D16" s="7">
        <v>3</v>
      </c>
      <c r="E16" s="25">
        <f>D16*100/D21</f>
        <v>1.639344262295082</v>
      </c>
      <c r="F16" s="7">
        <v>8</v>
      </c>
      <c r="G16" s="24">
        <f>F16*100/F21</f>
        <v>4.4943820224719104</v>
      </c>
    </row>
    <row r="17" spans="3:7" ht="20.25" customHeight="1" x14ac:dyDescent="0.25">
      <c r="C17" s="28" t="s">
        <v>167</v>
      </c>
      <c r="D17" s="7">
        <v>16</v>
      </c>
      <c r="E17" s="25">
        <f>D17*100/D21</f>
        <v>8.7431693989071047</v>
      </c>
      <c r="F17" s="7">
        <v>9</v>
      </c>
      <c r="G17" s="24">
        <f>F17*100/F21</f>
        <v>5.0561797752808992</v>
      </c>
    </row>
    <row r="18" spans="3:7" ht="18" customHeight="1" x14ac:dyDescent="0.25">
      <c r="C18" s="28" t="s">
        <v>168</v>
      </c>
      <c r="D18" s="7">
        <v>3</v>
      </c>
      <c r="E18" s="25">
        <f>D18*100/D21</f>
        <v>1.639344262295082</v>
      </c>
      <c r="F18" s="7">
        <v>7</v>
      </c>
      <c r="G18" s="24">
        <f>F18*100/F21</f>
        <v>3.9325842696629212</v>
      </c>
    </row>
    <row r="19" spans="3:7" x14ac:dyDescent="0.25">
      <c r="C19" s="28" t="s">
        <v>169</v>
      </c>
      <c r="D19" s="7">
        <v>21</v>
      </c>
      <c r="E19" s="25">
        <f>D19*100/D21</f>
        <v>11.475409836065573</v>
      </c>
      <c r="F19" s="7">
        <v>33</v>
      </c>
      <c r="G19" s="24">
        <f>F19*100/F21</f>
        <v>18.539325842696631</v>
      </c>
    </row>
    <row r="20" spans="3:7" x14ac:dyDescent="0.25">
      <c r="C20" s="28" t="s">
        <v>170</v>
      </c>
      <c r="D20" s="7">
        <v>75</v>
      </c>
      <c r="E20" s="25">
        <f>D20*100/D21</f>
        <v>40.983606557377051</v>
      </c>
      <c r="F20" s="7">
        <v>70</v>
      </c>
      <c r="G20" s="24">
        <f>F20*100/F21</f>
        <v>39.325842696629216</v>
      </c>
    </row>
    <row r="21" spans="3:7" x14ac:dyDescent="0.25">
      <c r="C21" s="54" t="s">
        <v>156</v>
      </c>
      <c r="D21" s="63">
        <v>183</v>
      </c>
      <c r="E21" s="63">
        <f>D21*100/D21</f>
        <v>100</v>
      </c>
      <c r="F21" s="63">
        <f>SUM(F14:F20)</f>
        <v>178</v>
      </c>
      <c r="G21" s="63">
        <f>F21*100/F21</f>
        <v>100</v>
      </c>
    </row>
    <row r="22" spans="3:7" x14ac:dyDescent="0.25">
      <c r="C22" s="19" t="s">
        <v>290</v>
      </c>
      <c r="D22" s="19"/>
      <c r="E22" s="19"/>
      <c r="F22" s="19"/>
    </row>
  </sheetData>
  <mergeCells count="6">
    <mergeCell ref="C4:L4"/>
    <mergeCell ref="C9:G9"/>
    <mergeCell ref="C10:G10"/>
    <mergeCell ref="C11:G11"/>
    <mergeCell ref="D12:E12"/>
    <mergeCell ref="F12:G1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3:L22"/>
  <sheetViews>
    <sheetView topLeftCell="A4" workbookViewId="0">
      <selection activeCell="G14" sqref="G14"/>
    </sheetView>
  </sheetViews>
  <sheetFormatPr defaultColWidth="11.42578125" defaultRowHeight="15" x14ac:dyDescent="0.25"/>
  <cols>
    <col min="2" max="2" width="12.28515625" customWidth="1"/>
    <col min="3" max="3" width="17.28515625" customWidth="1"/>
    <col min="4" max="4" width="19.5703125" customWidth="1"/>
    <col min="5" max="5" width="14.28515625" customWidth="1"/>
  </cols>
  <sheetData>
    <row r="3" spans="2:12" ht="21" x14ac:dyDescent="0.35">
      <c r="B3" s="75" t="s">
        <v>195</v>
      </c>
      <c r="C3" s="147" t="s">
        <v>196</v>
      </c>
      <c r="D3" s="148"/>
      <c r="E3" s="148"/>
      <c r="F3" s="148"/>
      <c r="G3" s="148"/>
      <c r="H3" s="148"/>
      <c r="I3" s="148"/>
      <c r="J3" s="148"/>
      <c r="K3" s="148"/>
      <c r="L3" s="149"/>
    </row>
    <row r="4" spans="2:12" x14ac:dyDescent="0.25">
      <c r="C4" s="28" t="s">
        <v>108</v>
      </c>
    </row>
    <row r="5" spans="2:12" x14ac:dyDescent="0.25">
      <c r="C5" t="s">
        <v>109</v>
      </c>
    </row>
    <row r="6" spans="2:12" x14ac:dyDescent="0.25">
      <c r="C6" s="28" t="s">
        <v>110</v>
      </c>
    </row>
    <row r="7" spans="2:12" x14ac:dyDescent="0.25">
      <c r="C7" s="28"/>
    </row>
    <row r="8" spans="2:12" ht="13.5" customHeight="1" x14ac:dyDescent="0.25">
      <c r="C8" s="150" t="s">
        <v>111</v>
      </c>
      <c r="D8" s="150"/>
    </row>
    <row r="9" spans="2:12" x14ac:dyDescent="0.25">
      <c r="C9" s="150" t="s">
        <v>112</v>
      </c>
      <c r="D9" s="150"/>
    </row>
    <row r="10" spans="2:12" x14ac:dyDescent="0.25">
      <c r="C10" s="23" t="s">
        <v>113</v>
      </c>
      <c r="D10" s="23" t="s">
        <v>114</v>
      </c>
    </row>
    <row r="11" spans="2:12" x14ac:dyDescent="0.25">
      <c r="C11" s="7">
        <v>2016</v>
      </c>
      <c r="D11" s="25">
        <f>D17/E17*100000</f>
        <v>2.4236271690204059</v>
      </c>
    </row>
    <row r="12" spans="2:12" x14ac:dyDescent="0.25">
      <c r="C12" s="7">
        <v>2017</v>
      </c>
      <c r="D12" s="25">
        <f t="shared" ref="D12:D13" si="0">D18/E18*100000</f>
        <v>2.5300303130261801</v>
      </c>
    </row>
    <row r="13" spans="2:12" x14ac:dyDescent="0.25">
      <c r="C13" s="7">
        <v>2018</v>
      </c>
      <c r="D13" s="25">
        <f t="shared" si="0"/>
        <v>2.4557061898054919</v>
      </c>
    </row>
    <row r="14" spans="2:12" x14ac:dyDescent="0.25">
      <c r="C14" t="s">
        <v>276</v>
      </c>
    </row>
    <row r="16" spans="2:12" ht="30" x14ac:dyDescent="0.25">
      <c r="C16" s="60" t="s">
        <v>173</v>
      </c>
      <c r="D16" s="60" t="s">
        <v>197</v>
      </c>
      <c r="E16" s="76" t="s">
        <v>198</v>
      </c>
      <c r="F16" s="7"/>
    </row>
    <row r="17" spans="3:5" x14ac:dyDescent="0.25">
      <c r="C17" s="7">
        <v>2016</v>
      </c>
      <c r="D17" s="7">
        <v>205</v>
      </c>
      <c r="E17" s="26">
        <v>8458396.6799999997</v>
      </c>
    </row>
    <row r="18" spans="3:5" x14ac:dyDescent="0.25">
      <c r="C18" s="7">
        <v>2017</v>
      </c>
      <c r="D18" s="7">
        <v>214</v>
      </c>
      <c r="E18" s="26">
        <f>SUM(E8:E17)</f>
        <v>8458396.6799999997</v>
      </c>
    </row>
    <row r="19" spans="3:5" x14ac:dyDescent="0.25">
      <c r="C19" s="7">
        <v>2018</v>
      </c>
      <c r="D19" s="7">
        <v>217</v>
      </c>
      <c r="E19" s="26">
        <v>8836562</v>
      </c>
    </row>
    <row r="20" spans="3:5" x14ac:dyDescent="0.25">
      <c r="C20" t="s">
        <v>277</v>
      </c>
    </row>
    <row r="22" spans="3:5" x14ac:dyDescent="0.25">
      <c r="D22" s="27"/>
    </row>
  </sheetData>
  <mergeCells count="3">
    <mergeCell ref="C3:L3"/>
    <mergeCell ref="C8:D8"/>
    <mergeCell ref="C9:D9"/>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4:L21"/>
  <sheetViews>
    <sheetView topLeftCell="A2" workbookViewId="0">
      <selection activeCell="D21" sqref="D21"/>
    </sheetView>
  </sheetViews>
  <sheetFormatPr defaultColWidth="11.42578125" defaultRowHeight="15" x14ac:dyDescent="0.25"/>
  <cols>
    <col min="2" max="2" width="13.42578125" customWidth="1"/>
    <col min="3" max="3" width="17.140625" customWidth="1"/>
    <col min="4" max="4" width="15.140625" customWidth="1"/>
    <col min="5" max="5" width="14.7109375" customWidth="1"/>
    <col min="7" max="7" width="17.140625" customWidth="1"/>
    <col min="8" max="8" width="15" customWidth="1"/>
  </cols>
  <sheetData>
    <row r="4" spans="2:12" ht="21" x14ac:dyDescent="0.35">
      <c r="B4" s="75" t="s">
        <v>199</v>
      </c>
      <c r="C4" s="151" t="s">
        <v>102</v>
      </c>
      <c r="D4" s="151"/>
      <c r="E4" s="151"/>
      <c r="F4" s="151"/>
      <c r="G4" s="151"/>
      <c r="H4" s="151"/>
      <c r="I4" s="151"/>
      <c r="J4" s="151"/>
      <c r="K4" s="151"/>
      <c r="L4" s="151"/>
    </row>
    <row r="5" spans="2:12" x14ac:dyDescent="0.25">
      <c r="C5" s="28" t="s">
        <v>103</v>
      </c>
      <c r="K5" s="18"/>
    </row>
    <row r="6" spans="2:12" x14ac:dyDescent="0.25">
      <c r="C6" t="s">
        <v>104</v>
      </c>
      <c r="L6" s="19"/>
    </row>
    <row r="7" spans="2:12" x14ac:dyDescent="0.25">
      <c r="C7" s="28" t="s">
        <v>105</v>
      </c>
    </row>
    <row r="8" spans="2:12" x14ac:dyDescent="0.25">
      <c r="C8" s="28"/>
    </row>
    <row r="9" spans="2:12" x14ac:dyDescent="0.25">
      <c r="D9" s="150" t="s">
        <v>106</v>
      </c>
      <c r="E9" s="150"/>
      <c r="F9" s="150"/>
      <c r="G9" s="150"/>
      <c r="H9" s="20"/>
      <c r="I9" s="21"/>
    </row>
    <row r="10" spans="2:12" x14ac:dyDescent="0.25">
      <c r="D10" s="22"/>
      <c r="E10" s="150" t="s">
        <v>107</v>
      </c>
      <c r="F10" s="150"/>
      <c r="G10" s="22"/>
      <c r="H10" s="20"/>
      <c r="I10" s="20"/>
    </row>
    <row r="11" spans="2:12" x14ac:dyDescent="0.25">
      <c r="E11" s="23" t="s">
        <v>205</v>
      </c>
      <c r="F11" s="23" t="s">
        <v>209</v>
      </c>
    </row>
    <row r="12" spans="2:12" x14ac:dyDescent="0.25">
      <c r="E12" s="7">
        <v>2016</v>
      </c>
      <c r="F12" s="24">
        <f>E18*100/F18</f>
        <v>33.658536585365852</v>
      </c>
    </row>
    <row r="13" spans="2:12" x14ac:dyDescent="0.25">
      <c r="E13" s="7">
        <v>2017</v>
      </c>
      <c r="F13" s="24">
        <f>E19*100/F19</f>
        <v>33.644859813084111</v>
      </c>
    </row>
    <row r="14" spans="2:12" x14ac:dyDescent="0.25">
      <c r="E14" s="7">
        <v>2018</v>
      </c>
      <c r="F14" s="24">
        <f>E20*100/F20</f>
        <v>34.10138248847926</v>
      </c>
    </row>
    <row r="15" spans="2:12" x14ac:dyDescent="0.25">
      <c r="D15" t="s">
        <v>278</v>
      </c>
    </row>
    <row r="17" spans="4:6" ht="35.25" customHeight="1" x14ac:dyDescent="0.25">
      <c r="D17" s="60" t="s">
        <v>205</v>
      </c>
      <c r="E17" s="79" t="s">
        <v>206</v>
      </c>
      <c r="F17" s="80" t="s">
        <v>207</v>
      </c>
    </row>
    <row r="18" spans="4:6" x14ac:dyDescent="0.25">
      <c r="D18" s="7">
        <v>2016</v>
      </c>
      <c r="E18" s="7">
        <v>69</v>
      </c>
      <c r="F18" s="7">
        <v>205</v>
      </c>
    </row>
    <row r="19" spans="4:6" x14ac:dyDescent="0.25">
      <c r="D19" s="7">
        <v>2017</v>
      </c>
      <c r="E19" s="7">
        <v>72</v>
      </c>
      <c r="F19" s="7">
        <v>214</v>
      </c>
    </row>
    <row r="20" spans="4:6" x14ac:dyDescent="0.25">
      <c r="D20" s="7">
        <v>2018</v>
      </c>
      <c r="E20" s="7">
        <v>74</v>
      </c>
      <c r="F20" s="7">
        <v>217</v>
      </c>
    </row>
    <row r="21" spans="4:6" x14ac:dyDescent="0.25">
      <c r="D21" t="s">
        <v>278</v>
      </c>
    </row>
  </sheetData>
  <mergeCells count="3">
    <mergeCell ref="C4:L4"/>
    <mergeCell ref="D9:G9"/>
    <mergeCell ref="E10:F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3:L18"/>
  <sheetViews>
    <sheetView topLeftCell="A3" zoomScale="110" zoomScaleNormal="110" workbookViewId="0">
      <selection activeCell="F20" sqref="F20"/>
    </sheetView>
  </sheetViews>
  <sheetFormatPr defaultColWidth="11.42578125" defaultRowHeight="15" x14ac:dyDescent="0.25"/>
  <sheetData>
    <row r="3" spans="1:12" x14ac:dyDescent="0.25">
      <c r="A3" s="41"/>
      <c r="B3" s="41"/>
      <c r="C3" s="41"/>
      <c r="D3" s="41"/>
      <c r="E3" s="41"/>
      <c r="F3" s="41"/>
      <c r="G3" s="41"/>
      <c r="H3" s="41"/>
      <c r="I3" s="41"/>
      <c r="J3" s="41"/>
      <c r="K3" s="41"/>
      <c r="L3" s="41"/>
    </row>
    <row r="4" spans="1:12" ht="21" x14ac:dyDescent="0.35">
      <c r="A4" s="41"/>
      <c r="B4" s="75" t="s">
        <v>203</v>
      </c>
      <c r="C4" s="151" t="s">
        <v>204</v>
      </c>
      <c r="D4" s="151"/>
      <c r="E4" s="151"/>
      <c r="F4" s="151"/>
      <c r="G4" s="151"/>
      <c r="H4" s="151"/>
      <c r="I4" s="151"/>
      <c r="J4" s="151"/>
      <c r="K4" s="151"/>
      <c r="L4" s="151"/>
    </row>
    <row r="5" spans="1:12" x14ac:dyDescent="0.25">
      <c r="A5" s="41"/>
      <c r="B5" s="41"/>
      <c r="C5" s="83" t="s">
        <v>115</v>
      </c>
      <c r="D5" s="83"/>
      <c r="E5" s="83"/>
      <c r="F5" s="83"/>
      <c r="G5" s="84"/>
      <c r="H5" s="84"/>
      <c r="I5" s="84"/>
      <c r="J5" s="41"/>
      <c r="K5" s="41"/>
      <c r="L5" s="41"/>
    </row>
    <row r="6" spans="1:12" x14ac:dyDescent="0.25">
      <c r="A6" s="41"/>
      <c r="B6" s="41"/>
      <c r="C6" s="83" t="s">
        <v>116</v>
      </c>
      <c r="D6" s="83"/>
      <c r="E6" s="83"/>
      <c r="F6" s="83"/>
      <c r="G6" s="84"/>
      <c r="H6" s="84"/>
      <c r="I6" s="84"/>
      <c r="J6" s="41"/>
      <c r="K6" s="41"/>
      <c r="L6" s="41"/>
    </row>
    <row r="7" spans="1:12" x14ac:dyDescent="0.25">
      <c r="A7" s="41"/>
      <c r="B7" s="41"/>
      <c r="C7" s="83" t="s">
        <v>117</v>
      </c>
      <c r="D7" s="83"/>
      <c r="E7" s="83"/>
      <c r="F7" s="83"/>
      <c r="G7" s="84"/>
      <c r="H7" s="84"/>
      <c r="I7" s="84"/>
      <c r="J7" s="41"/>
      <c r="K7" s="41"/>
      <c r="L7" s="41"/>
    </row>
    <row r="8" spans="1:12" x14ac:dyDescent="0.25">
      <c r="A8" s="41"/>
      <c r="B8" s="41"/>
      <c r="C8" s="28"/>
      <c r="D8" s="28"/>
      <c r="E8" s="28"/>
      <c r="F8" s="28"/>
      <c r="G8" s="41"/>
      <c r="H8" s="41"/>
      <c r="I8" s="41"/>
      <c r="J8" s="41"/>
      <c r="K8" s="41"/>
      <c r="L8" s="41"/>
    </row>
    <row r="9" spans="1:12" x14ac:dyDescent="0.25">
      <c r="A9" s="41"/>
      <c r="B9" s="41"/>
      <c r="C9" s="82"/>
      <c r="D9" s="152" t="s">
        <v>118</v>
      </c>
      <c r="E9" s="152"/>
      <c r="F9" s="152"/>
      <c r="G9" s="152"/>
      <c r="H9" s="152"/>
      <c r="I9" s="82"/>
      <c r="J9" s="82"/>
      <c r="K9" s="41"/>
      <c r="L9" s="41"/>
    </row>
    <row r="10" spans="1:12" x14ac:dyDescent="0.25">
      <c r="A10" s="41"/>
      <c r="B10" s="41"/>
      <c r="C10" s="82"/>
      <c r="D10" s="152"/>
      <c r="E10" s="152"/>
      <c r="F10" s="152"/>
      <c r="G10" s="152"/>
      <c r="H10" s="152"/>
      <c r="I10" s="82"/>
      <c r="J10" s="82"/>
      <c r="K10" s="41"/>
      <c r="L10" s="41"/>
    </row>
    <row r="11" spans="1:12" x14ac:dyDescent="0.25">
      <c r="A11" s="41"/>
      <c r="B11" s="41"/>
      <c r="C11" s="41"/>
      <c r="D11" s="41"/>
      <c r="E11" s="63" t="s">
        <v>173</v>
      </c>
      <c r="F11" s="63" t="s">
        <v>210</v>
      </c>
      <c r="G11" s="28" t="s">
        <v>209</v>
      </c>
      <c r="H11" s="41"/>
      <c r="I11" s="41"/>
      <c r="J11" s="41"/>
      <c r="K11" s="41"/>
      <c r="L11" s="41"/>
    </row>
    <row r="12" spans="1:12" x14ac:dyDescent="0.25">
      <c r="A12" s="41"/>
      <c r="B12" s="41"/>
      <c r="C12" s="41"/>
      <c r="D12" s="41"/>
      <c r="E12" s="77">
        <v>2015</v>
      </c>
      <c r="F12" s="77">
        <v>470</v>
      </c>
      <c r="G12" s="85">
        <f>F12*100/F15</f>
        <v>30.264005151320024</v>
      </c>
      <c r="H12" s="41"/>
      <c r="I12" s="41"/>
      <c r="J12" s="41"/>
      <c r="K12" s="41"/>
      <c r="L12" s="41"/>
    </row>
    <row r="13" spans="1:12" x14ac:dyDescent="0.25">
      <c r="A13" s="41"/>
      <c r="B13" s="41"/>
      <c r="C13" s="41"/>
      <c r="D13" s="41"/>
      <c r="E13" s="77">
        <v>2016</v>
      </c>
      <c r="F13" s="77">
        <v>508</v>
      </c>
      <c r="G13" s="85">
        <f>F13*100/F15</f>
        <v>32.710882163554409</v>
      </c>
      <c r="H13" s="41"/>
      <c r="I13" s="41"/>
      <c r="J13" s="41"/>
      <c r="K13" s="41"/>
      <c r="L13" s="41"/>
    </row>
    <row r="14" spans="1:12" x14ac:dyDescent="0.25">
      <c r="A14" s="41"/>
      <c r="B14" s="41"/>
      <c r="C14" s="41"/>
      <c r="D14" s="41"/>
      <c r="E14" s="77">
        <v>2017</v>
      </c>
      <c r="F14" s="77">
        <v>575</v>
      </c>
      <c r="G14" s="85">
        <f>F14*100/F15</f>
        <v>37.025112685125563</v>
      </c>
      <c r="H14" s="41"/>
      <c r="I14" s="41"/>
      <c r="J14" s="41"/>
      <c r="K14" s="41"/>
      <c r="L14" s="41"/>
    </row>
    <row r="15" spans="1:12" x14ac:dyDescent="0.25">
      <c r="A15" s="41"/>
      <c r="B15" s="41"/>
      <c r="C15" s="41"/>
      <c r="D15" s="41"/>
      <c r="E15" s="63" t="s">
        <v>156</v>
      </c>
      <c r="F15" s="29">
        <f>SUM(F12:F14)</f>
        <v>1553</v>
      </c>
      <c r="G15" s="30">
        <v>100</v>
      </c>
      <c r="H15" s="41"/>
      <c r="I15" s="41"/>
      <c r="J15" s="41"/>
      <c r="K15" s="41"/>
      <c r="L15" s="41"/>
    </row>
    <row r="16" spans="1:12" x14ac:dyDescent="0.25">
      <c r="A16" s="41"/>
      <c r="B16" s="41"/>
      <c r="C16" s="41"/>
      <c r="D16" s="41" t="s">
        <v>279</v>
      </c>
      <c r="E16" s="41"/>
      <c r="F16" s="41"/>
      <c r="G16" s="41"/>
      <c r="H16" s="41"/>
      <c r="I16" s="41"/>
      <c r="J16" s="41"/>
      <c r="K16" s="41"/>
      <c r="L16" s="41"/>
    </row>
    <row r="17" spans="1:12" x14ac:dyDescent="0.25">
      <c r="A17" s="41"/>
      <c r="B17" s="41"/>
      <c r="C17" s="41"/>
      <c r="D17" s="41"/>
      <c r="E17" s="41"/>
      <c r="F17" s="41"/>
      <c r="G17" s="41"/>
      <c r="H17" s="41"/>
      <c r="I17" s="41"/>
      <c r="J17" s="41"/>
      <c r="K17" s="41"/>
      <c r="L17" s="41"/>
    </row>
    <row r="18" spans="1:12" x14ac:dyDescent="0.25">
      <c r="A18" s="41"/>
      <c r="B18" s="41"/>
      <c r="C18" s="41"/>
      <c r="D18" s="41"/>
      <c r="E18" s="41"/>
      <c r="F18" s="41"/>
      <c r="G18" s="41"/>
      <c r="H18" s="41"/>
      <c r="I18" s="41"/>
      <c r="J18" s="41"/>
      <c r="K18" s="41"/>
      <c r="L18" s="41"/>
    </row>
  </sheetData>
  <mergeCells count="2">
    <mergeCell ref="C4:L4"/>
    <mergeCell ref="D9:H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L9"/>
  <sheetViews>
    <sheetView workbookViewId="0">
      <selection activeCell="H16" sqref="H16"/>
    </sheetView>
  </sheetViews>
  <sheetFormatPr defaultColWidth="11.42578125" defaultRowHeight="15" x14ac:dyDescent="0.25"/>
  <cols>
    <col min="1" max="1" width="7.28515625" customWidth="1"/>
    <col min="2" max="2" width="12.7109375" customWidth="1"/>
    <col min="3" max="3" width="15.42578125" customWidth="1"/>
    <col min="4" max="4" width="10.42578125" style="7" customWidth="1"/>
    <col min="5" max="5" width="17.140625" customWidth="1"/>
    <col min="6" max="6" width="14.5703125" customWidth="1"/>
    <col min="7" max="7" width="12.85546875" customWidth="1"/>
  </cols>
  <sheetData>
    <row r="1" spans="1:12" ht="21" customHeight="1" x14ac:dyDescent="0.25">
      <c r="A1" s="56"/>
    </row>
    <row r="2" spans="1:12" ht="22.5" customHeight="1" x14ac:dyDescent="0.25">
      <c r="B2" s="81" t="s">
        <v>208</v>
      </c>
      <c r="C2" s="153" t="s">
        <v>171</v>
      </c>
      <c r="D2" s="153"/>
      <c r="E2" s="153"/>
      <c r="F2" s="153"/>
      <c r="G2" s="153"/>
      <c r="H2" s="153"/>
      <c r="I2" s="153"/>
      <c r="J2" s="153"/>
      <c r="K2" s="153"/>
      <c r="L2" s="153"/>
    </row>
    <row r="3" spans="1:12" x14ac:dyDescent="0.25">
      <c r="B3" s="41"/>
      <c r="C3" s="41"/>
      <c r="D3" s="77"/>
      <c r="E3" s="41"/>
      <c r="F3" s="41"/>
      <c r="G3" s="41"/>
      <c r="H3" s="41"/>
      <c r="I3" s="41"/>
      <c r="J3" s="41"/>
      <c r="K3" s="41"/>
      <c r="L3" s="41"/>
    </row>
    <row r="4" spans="1:12" ht="30" x14ac:dyDescent="0.25">
      <c r="B4" s="41"/>
      <c r="C4" s="86" t="s">
        <v>172</v>
      </c>
      <c r="D4" s="87" t="s">
        <v>173</v>
      </c>
      <c r="E4" s="86" t="s">
        <v>174</v>
      </c>
      <c r="F4" s="87" t="s">
        <v>175</v>
      </c>
      <c r="G4" s="86" t="s">
        <v>176</v>
      </c>
      <c r="H4" s="41"/>
      <c r="I4" s="41"/>
      <c r="J4" s="41"/>
      <c r="K4" s="41"/>
      <c r="L4" s="41"/>
    </row>
    <row r="5" spans="1:12" ht="24.75" customHeight="1" x14ac:dyDescent="0.25">
      <c r="B5" s="41"/>
      <c r="C5" s="88" t="s">
        <v>177</v>
      </c>
      <c r="D5" s="89">
        <v>2017</v>
      </c>
      <c r="E5" s="88" t="s">
        <v>178</v>
      </c>
      <c r="F5" s="89">
        <v>28</v>
      </c>
      <c r="G5" s="88" t="s">
        <v>179</v>
      </c>
      <c r="H5" s="41"/>
      <c r="I5" s="41"/>
      <c r="J5" s="41"/>
      <c r="K5" s="41"/>
      <c r="L5" s="41"/>
    </row>
    <row r="6" spans="1:12" x14ac:dyDescent="0.25">
      <c r="B6" s="41"/>
      <c r="C6" s="88" t="s">
        <v>180</v>
      </c>
      <c r="D6" s="89">
        <v>2018</v>
      </c>
      <c r="E6" s="88" t="s">
        <v>181</v>
      </c>
      <c r="F6" s="89">
        <v>16</v>
      </c>
      <c r="G6" s="88" t="s">
        <v>182</v>
      </c>
      <c r="H6" s="41"/>
      <c r="I6" s="41"/>
      <c r="J6" s="41"/>
      <c r="K6" s="41"/>
      <c r="L6" s="41"/>
    </row>
    <row r="7" spans="1:12" ht="20.25" customHeight="1" x14ac:dyDescent="0.25">
      <c r="B7" s="41"/>
      <c r="C7" s="92" t="s">
        <v>183</v>
      </c>
      <c r="D7" s="90"/>
      <c r="E7" s="90"/>
      <c r="F7" s="91">
        <v>34</v>
      </c>
      <c r="G7" s="90"/>
      <c r="H7" s="41"/>
      <c r="I7" s="41"/>
      <c r="J7" s="41"/>
      <c r="K7" s="41"/>
      <c r="L7" s="41"/>
    </row>
    <row r="8" spans="1:12" ht="29.25" customHeight="1" x14ac:dyDescent="0.25">
      <c r="B8" s="41"/>
      <c r="C8" s="154" t="s">
        <v>280</v>
      </c>
      <c r="D8" s="154"/>
      <c r="E8" s="154"/>
      <c r="F8" s="154"/>
      <c r="G8" s="154"/>
      <c r="H8" s="41"/>
      <c r="I8" s="41"/>
      <c r="J8" s="41"/>
      <c r="K8" s="41"/>
      <c r="L8" s="41"/>
    </row>
    <row r="9" spans="1:12" x14ac:dyDescent="0.25">
      <c r="B9" s="41"/>
      <c r="C9" s="41"/>
      <c r="D9" s="77"/>
      <c r="E9" s="41"/>
      <c r="F9" s="41"/>
      <c r="G9" s="41"/>
      <c r="H9" s="41"/>
      <c r="I9" s="41"/>
      <c r="J9" s="41"/>
      <c r="K9" s="41"/>
      <c r="L9" s="41"/>
    </row>
  </sheetData>
  <mergeCells count="2">
    <mergeCell ref="C2:L2"/>
    <mergeCell ref="C8:G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B1:K73"/>
  <sheetViews>
    <sheetView topLeftCell="G32" zoomScale="106" zoomScaleNormal="106" workbookViewId="0">
      <selection activeCell="F35" sqref="F35"/>
    </sheetView>
  </sheetViews>
  <sheetFormatPr defaultColWidth="11.42578125" defaultRowHeight="15" x14ac:dyDescent="0.25"/>
  <cols>
    <col min="2" max="2" width="8.140625" customWidth="1"/>
    <col min="3" max="3" width="39.140625" customWidth="1"/>
    <col min="4" max="4" width="170.42578125" customWidth="1"/>
    <col min="5" max="5" width="41.28515625" customWidth="1"/>
    <col min="6" max="6" width="134.7109375" customWidth="1"/>
    <col min="7" max="7" width="44" customWidth="1"/>
    <col min="8" max="8" width="76.7109375" customWidth="1"/>
    <col min="10" max="10" width="23.7109375" customWidth="1"/>
  </cols>
  <sheetData>
    <row r="1" spans="2:8" ht="18" x14ac:dyDescent="0.25">
      <c r="C1" s="15" t="s">
        <v>85</v>
      </c>
    </row>
    <row r="2" spans="2:8" ht="18" x14ac:dyDescent="0.25">
      <c r="C2" s="16" t="s">
        <v>86</v>
      </c>
    </row>
    <row r="4" spans="2:8" ht="18" x14ac:dyDescent="0.25">
      <c r="C4" s="6" t="s">
        <v>26</v>
      </c>
    </row>
    <row r="5" spans="2:8" ht="15.75" customHeight="1" x14ac:dyDescent="0.25"/>
    <row r="6" spans="2:8" ht="18" x14ac:dyDescent="0.25">
      <c r="C6" s="155" t="s">
        <v>1</v>
      </c>
      <c r="D6" s="156"/>
      <c r="E6" s="155" t="s">
        <v>2</v>
      </c>
      <c r="F6" s="156"/>
      <c r="G6" s="155" t="s">
        <v>3</v>
      </c>
      <c r="H6" s="156"/>
    </row>
    <row r="7" spans="2:8" x14ac:dyDescent="0.25">
      <c r="B7" s="8"/>
      <c r="C7" s="9" t="s">
        <v>4</v>
      </c>
      <c r="D7" s="9"/>
      <c r="E7" s="9"/>
      <c r="F7" s="55"/>
      <c r="G7" s="9"/>
      <c r="H7" s="9"/>
    </row>
    <row r="8" spans="2:8" x14ac:dyDescent="0.25">
      <c r="B8" s="165" t="s">
        <v>0</v>
      </c>
      <c r="C8" s="159" t="s">
        <v>27</v>
      </c>
      <c r="D8" s="168" t="s">
        <v>281</v>
      </c>
      <c r="E8" s="159" t="s">
        <v>28</v>
      </c>
      <c r="F8" s="161" t="s">
        <v>251</v>
      </c>
      <c r="G8" s="164"/>
      <c r="H8" s="158"/>
    </row>
    <row r="9" spans="2:8" ht="114.75" customHeight="1" x14ac:dyDescent="0.25">
      <c r="B9" s="166"/>
      <c r="C9" s="159"/>
      <c r="D9" s="169"/>
      <c r="E9" s="159"/>
      <c r="F9" s="162"/>
      <c r="G9" s="164"/>
      <c r="H9" s="158"/>
    </row>
    <row r="10" spans="2:8" ht="83.25" customHeight="1" x14ac:dyDescent="0.25">
      <c r="B10" s="166"/>
      <c r="C10" s="159"/>
      <c r="D10" s="169"/>
      <c r="E10" s="159"/>
      <c r="F10" s="162"/>
      <c r="G10" s="164"/>
      <c r="H10" s="158"/>
    </row>
    <row r="11" spans="2:8" ht="15" hidden="1" customHeight="1" x14ac:dyDescent="0.25">
      <c r="B11" s="166"/>
      <c r="C11" s="159"/>
      <c r="D11" s="169"/>
      <c r="E11" s="159"/>
      <c r="F11" s="162"/>
      <c r="G11" s="164"/>
      <c r="H11" s="158"/>
    </row>
    <row r="12" spans="2:8" ht="15" hidden="1" customHeight="1" x14ac:dyDescent="0.25">
      <c r="B12" s="166"/>
      <c r="C12" s="159"/>
      <c r="D12" s="169"/>
      <c r="E12" s="159"/>
      <c r="F12" s="162"/>
      <c r="G12" s="164"/>
      <c r="H12" s="158"/>
    </row>
    <row r="13" spans="2:8" ht="15" hidden="1" customHeight="1" x14ac:dyDescent="0.25">
      <c r="B13" s="166"/>
      <c r="C13" s="159"/>
      <c r="D13" s="169"/>
      <c r="E13" s="159"/>
      <c r="F13" s="162"/>
      <c r="G13" s="164"/>
      <c r="H13" s="158"/>
    </row>
    <row r="14" spans="2:8" ht="15" hidden="1" customHeight="1" x14ac:dyDescent="0.25">
      <c r="B14" s="166"/>
      <c r="C14" s="159"/>
      <c r="D14" s="169"/>
      <c r="E14" s="159"/>
      <c r="F14" s="162"/>
      <c r="G14" s="164"/>
      <c r="H14" s="158"/>
    </row>
    <row r="15" spans="2:8" ht="4.5" hidden="1" customHeight="1" x14ac:dyDescent="0.25">
      <c r="B15" s="166"/>
      <c r="C15" s="159"/>
      <c r="D15" s="169"/>
      <c r="E15" s="159"/>
      <c r="F15" s="162"/>
      <c r="G15" s="164"/>
      <c r="H15" s="158"/>
    </row>
    <row r="16" spans="2:8" ht="15" hidden="1" customHeight="1" x14ac:dyDescent="0.25">
      <c r="B16" s="166"/>
      <c r="C16" s="159"/>
      <c r="D16" s="169"/>
      <c r="E16" s="159"/>
      <c r="F16" s="162"/>
      <c r="G16" s="164"/>
      <c r="H16" s="158"/>
    </row>
    <row r="17" spans="2:11" ht="133.5" hidden="1" customHeight="1" x14ac:dyDescent="0.25">
      <c r="B17" s="166"/>
      <c r="C17" s="159"/>
      <c r="D17" s="169"/>
      <c r="E17" s="159"/>
      <c r="F17" s="162"/>
      <c r="G17" s="164"/>
      <c r="H17" s="158"/>
    </row>
    <row r="18" spans="2:11" ht="172.5" hidden="1" customHeight="1" x14ac:dyDescent="0.25">
      <c r="B18" s="166"/>
      <c r="C18" s="159"/>
      <c r="D18" s="169"/>
      <c r="E18" s="159"/>
      <c r="F18" s="162"/>
      <c r="G18" s="164"/>
      <c r="H18" s="158"/>
    </row>
    <row r="19" spans="2:11" ht="15" hidden="1" customHeight="1" x14ac:dyDescent="0.25">
      <c r="B19" s="166"/>
      <c r="C19" s="159"/>
      <c r="D19" s="169"/>
      <c r="E19" s="159"/>
      <c r="F19" s="162"/>
      <c r="G19" s="164"/>
      <c r="H19" s="158"/>
    </row>
    <row r="20" spans="2:11" ht="25.5" hidden="1" customHeight="1" x14ac:dyDescent="0.25">
      <c r="B20" s="166"/>
      <c r="C20" s="159"/>
      <c r="D20" s="169"/>
      <c r="E20" s="159"/>
      <c r="F20" s="162"/>
      <c r="G20" s="164"/>
      <c r="H20" s="158"/>
    </row>
    <row r="21" spans="2:11" ht="69.75" hidden="1" customHeight="1" x14ac:dyDescent="0.25">
      <c r="B21" s="166"/>
      <c r="C21" s="159"/>
      <c r="D21" s="169"/>
      <c r="E21" s="159"/>
      <c r="F21" s="162"/>
      <c r="G21" s="164"/>
      <c r="H21" s="158"/>
    </row>
    <row r="22" spans="2:11" ht="15" hidden="1" customHeight="1" x14ac:dyDescent="0.25">
      <c r="B22" s="166"/>
      <c r="C22" s="159"/>
      <c r="D22" s="170"/>
      <c r="E22" s="159"/>
      <c r="F22" s="163"/>
      <c r="G22" s="164"/>
      <c r="H22" s="158"/>
    </row>
    <row r="23" spans="2:11" ht="128.44999999999999" customHeight="1" thickBot="1" x14ac:dyDescent="0.3">
      <c r="B23" s="167"/>
      <c r="C23" s="61" t="s">
        <v>29</v>
      </c>
      <c r="D23" s="69" t="s">
        <v>282</v>
      </c>
      <c r="E23" s="59" t="s">
        <v>30</v>
      </c>
      <c r="F23" s="125" t="s">
        <v>242</v>
      </c>
      <c r="G23" s="2" t="s">
        <v>31</v>
      </c>
      <c r="H23" s="4"/>
    </row>
    <row r="24" spans="2:11" ht="188.25" customHeight="1" thickBot="1" x14ac:dyDescent="0.3">
      <c r="B24" s="10" t="s">
        <v>13</v>
      </c>
      <c r="C24" s="59" t="s">
        <v>32</v>
      </c>
      <c r="D24" s="125" t="s">
        <v>249</v>
      </c>
      <c r="E24" s="2"/>
      <c r="F24" s="4"/>
      <c r="G24" s="2"/>
      <c r="H24" s="4"/>
    </row>
    <row r="25" spans="2:11" ht="15.75" thickBot="1" x14ac:dyDescent="0.3">
      <c r="B25" s="11"/>
      <c r="C25" s="9" t="s">
        <v>15</v>
      </c>
      <c r="D25" s="9"/>
      <c r="E25" s="9"/>
      <c r="F25" s="9"/>
      <c r="G25" s="9"/>
      <c r="H25" s="9"/>
    </row>
    <row r="26" spans="2:11" ht="90" x14ac:dyDescent="0.25">
      <c r="B26" s="12" t="s">
        <v>0</v>
      </c>
      <c r="C26" s="157"/>
      <c r="D26" s="158"/>
      <c r="E26" s="159" t="s">
        <v>33</v>
      </c>
      <c r="F26" s="161" t="s">
        <v>252</v>
      </c>
      <c r="G26" s="59" t="s">
        <v>34</v>
      </c>
      <c r="H26" s="68"/>
    </row>
    <row r="27" spans="2:11" ht="15.75" customHeight="1" x14ac:dyDescent="0.25">
      <c r="B27" s="13"/>
      <c r="C27" s="157"/>
      <c r="D27" s="158"/>
      <c r="E27" s="159"/>
      <c r="F27" s="162"/>
      <c r="G27" s="59" t="s">
        <v>35</v>
      </c>
      <c r="H27" s="73" t="s">
        <v>184</v>
      </c>
    </row>
    <row r="28" spans="2:11" x14ac:dyDescent="0.25">
      <c r="B28" s="13"/>
      <c r="C28" s="157"/>
      <c r="D28" s="158"/>
      <c r="E28" s="159"/>
      <c r="F28" s="162"/>
      <c r="G28" s="59" t="s">
        <v>36</v>
      </c>
      <c r="H28" s="73" t="s">
        <v>184</v>
      </c>
    </row>
    <row r="29" spans="2:11" ht="24.75" customHeight="1" x14ac:dyDescent="0.25">
      <c r="B29" s="13"/>
      <c r="C29" s="157"/>
      <c r="D29" s="158"/>
      <c r="E29" s="159"/>
      <c r="F29" s="162"/>
      <c r="G29" s="59" t="s">
        <v>37</v>
      </c>
      <c r="H29" s="73" t="s">
        <v>184</v>
      </c>
    </row>
    <row r="30" spans="2:11" x14ac:dyDescent="0.25">
      <c r="B30" s="13"/>
      <c r="C30" s="157"/>
      <c r="D30" s="158"/>
      <c r="E30" s="159"/>
      <c r="F30" s="162"/>
      <c r="G30" s="59" t="s">
        <v>38</v>
      </c>
      <c r="H30" s="73" t="s">
        <v>184</v>
      </c>
    </row>
    <row r="31" spans="2:11" x14ac:dyDescent="0.25">
      <c r="B31" s="13"/>
      <c r="C31" s="157"/>
      <c r="D31" s="158"/>
      <c r="E31" s="159"/>
      <c r="F31" s="162"/>
      <c r="G31" s="59" t="s">
        <v>39</v>
      </c>
      <c r="H31" s="73" t="s">
        <v>184</v>
      </c>
    </row>
    <row r="32" spans="2:11" x14ac:dyDescent="0.25">
      <c r="B32" s="13"/>
      <c r="C32" s="157"/>
      <c r="D32" s="158"/>
      <c r="E32" s="159"/>
      <c r="F32" s="162"/>
      <c r="G32" s="59" t="s">
        <v>40</v>
      </c>
      <c r="H32" s="73" t="s">
        <v>256</v>
      </c>
      <c r="I32" s="66"/>
      <c r="J32" s="67"/>
      <c r="K32" s="67"/>
    </row>
    <row r="33" spans="2:8" x14ac:dyDescent="0.25">
      <c r="B33" s="13"/>
      <c r="C33" s="157"/>
      <c r="D33" s="158"/>
      <c r="E33" s="159"/>
      <c r="F33" s="162"/>
      <c r="G33" s="59" t="s">
        <v>41</v>
      </c>
      <c r="H33" s="73" t="s">
        <v>184</v>
      </c>
    </row>
    <row r="34" spans="2:8" x14ac:dyDescent="0.25">
      <c r="B34" s="13"/>
      <c r="C34" s="157"/>
      <c r="D34" s="158"/>
      <c r="E34" s="159"/>
      <c r="F34" s="163"/>
      <c r="G34" s="59" t="s">
        <v>42</v>
      </c>
      <c r="H34" s="73" t="s">
        <v>184</v>
      </c>
    </row>
    <row r="35" spans="2:8" ht="135" x14ac:dyDescent="0.25">
      <c r="B35" s="13"/>
      <c r="C35" s="14"/>
      <c r="D35" s="4"/>
      <c r="E35" s="61" t="s">
        <v>43</v>
      </c>
      <c r="F35" s="72" t="s">
        <v>253</v>
      </c>
      <c r="G35" s="61" t="s">
        <v>44</v>
      </c>
      <c r="H35" s="73" t="s">
        <v>184</v>
      </c>
    </row>
    <row r="36" spans="2:8" ht="135" x14ac:dyDescent="0.25">
      <c r="B36" s="13"/>
      <c r="C36" s="14"/>
      <c r="D36" s="4"/>
      <c r="E36" s="61" t="s">
        <v>45</v>
      </c>
      <c r="F36" s="72" t="s">
        <v>242</v>
      </c>
      <c r="G36" s="61" t="s">
        <v>46</v>
      </c>
      <c r="H36" s="73" t="s">
        <v>184</v>
      </c>
    </row>
    <row r="37" spans="2:8" ht="60" x14ac:dyDescent="0.25">
      <c r="B37" s="13"/>
      <c r="C37" s="157"/>
      <c r="D37" s="158"/>
      <c r="E37" s="159" t="s">
        <v>47</v>
      </c>
      <c r="F37" s="160" t="s">
        <v>254</v>
      </c>
      <c r="G37" s="59" t="s">
        <v>48</v>
      </c>
      <c r="H37" s="73" t="s">
        <v>184</v>
      </c>
    </row>
    <row r="38" spans="2:8" x14ac:dyDescent="0.25">
      <c r="B38" s="13"/>
      <c r="C38" s="157"/>
      <c r="D38" s="158"/>
      <c r="E38" s="159"/>
      <c r="F38" s="160"/>
      <c r="G38" s="59" t="s">
        <v>49</v>
      </c>
      <c r="H38" s="73"/>
    </row>
    <row r="39" spans="2:8" ht="30" x14ac:dyDescent="0.25">
      <c r="B39" s="13"/>
      <c r="C39" s="157"/>
      <c r="D39" s="158"/>
      <c r="E39" s="159"/>
      <c r="F39" s="160"/>
      <c r="G39" s="59" t="s">
        <v>50</v>
      </c>
      <c r="H39" s="73" t="s">
        <v>184</v>
      </c>
    </row>
    <row r="40" spans="2:8" x14ac:dyDescent="0.25">
      <c r="B40" s="13"/>
      <c r="C40" s="157"/>
      <c r="D40" s="158"/>
      <c r="E40" s="159"/>
      <c r="F40" s="160"/>
      <c r="G40" s="59" t="s">
        <v>51</v>
      </c>
      <c r="H40" s="73" t="s">
        <v>184</v>
      </c>
    </row>
    <row r="41" spans="2:8" x14ac:dyDescent="0.25">
      <c r="B41" s="13"/>
      <c r="C41" s="157"/>
      <c r="D41" s="158"/>
      <c r="E41" s="159"/>
      <c r="F41" s="160"/>
      <c r="G41" s="59" t="s">
        <v>52</v>
      </c>
      <c r="H41" s="73" t="s">
        <v>184</v>
      </c>
    </row>
    <row r="42" spans="2:8" ht="11.25" customHeight="1" thickBot="1" x14ac:dyDescent="0.3">
      <c r="B42" s="1"/>
      <c r="C42" s="157"/>
      <c r="D42" s="158"/>
      <c r="E42" s="159"/>
      <c r="F42" s="160"/>
      <c r="G42" s="59" t="s">
        <v>53</v>
      </c>
      <c r="H42" s="73" t="s">
        <v>184</v>
      </c>
    </row>
    <row r="43" spans="2:8" ht="24.75" hidden="1" customHeight="1" x14ac:dyDescent="0.25">
      <c r="B43" s="10" t="s">
        <v>64</v>
      </c>
      <c r="C43" s="59" t="s">
        <v>54</v>
      </c>
      <c r="D43" s="3"/>
      <c r="E43" s="2"/>
      <c r="F43" s="4"/>
      <c r="G43" s="2"/>
      <c r="H43" s="4"/>
    </row>
    <row r="44" spans="2:8" ht="219.75" customHeight="1" thickBot="1" x14ac:dyDescent="0.3">
      <c r="B44" s="10"/>
      <c r="C44" s="59" t="s">
        <v>54</v>
      </c>
      <c r="D44" s="72" t="s">
        <v>250</v>
      </c>
      <c r="E44" s="2"/>
      <c r="F44" s="4"/>
      <c r="G44" s="2"/>
      <c r="H44" s="4"/>
    </row>
    <row r="45" spans="2:8" ht="26.25" customHeight="1" thickBot="1" x14ac:dyDescent="0.3">
      <c r="B45" s="57"/>
      <c r="C45" s="171" t="s">
        <v>22</v>
      </c>
      <c r="D45" s="171"/>
      <c r="E45" s="171"/>
      <c r="F45" s="171"/>
      <c r="G45" s="171"/>
      <c r="H45" s="171"/>
    </row>
    <row r="46" spans="2:8" ht="25.5" customHeight="1" x14ac:dyDescent="0.25">
      <c r="B46" s="172" t="s">
        <v>0</v>
      </c>
      <c r="C46" s="157"/>
      <c r="D46" s="158"/>
      <c r="E46" s="59" t="s">
        <v>55</v>
      </c>
      <c r="F46" s="168" t="s">
        <v>255</v>
      </c>
      <c r="G46" s="164"/>
      <c r="H46" s="158"/>
    </row>
    <row r="47" spans="2:8" ht="30" x14ac:dyDescent="0.25">
      <c r="B47" s="173"/>
      <c r="C47" s="157"/>
      <c r="D47" s="158"/>
      <c r="E47" s="59" t="s">
        <v>56</v>
      </c>
      <c r="F47" s="174"/>
      <c r="G47" s="164"/>
      <c r="H47" s="158"/>
    </row>
    <row r="48" spans="2:8" ht="81" customHeight="1" x14ac:dyDescent="0.25">
      <c r="B48" s="173"/>
      <c r="C48" s="157"/>
      <c r="D48" s="158"/>
      <c r="E48" s="59" t="s">
        <v>57</v>
      </c>
      <c r="F48" s="174"/>
      <c r="G48" s="164"/>
      <c r="H48" s="158"/>
    </row>
    <row r="49" spans="2:8" ht="30" x14ac:dyDescent="0.25">
      <c r="B49" s="173"/>
      <c r="C49" s="157"/>
      <c r="D49" s="158"/>
      <c r="E49" s="59" t="s">
        <v>58</v>
      </c>
      <c r="F49" s="174"/>
      <c r="G49" s="164"/>
      <c r="H49" s="158"/>
    </row>
    <row r="50" spans="2:8" x14ac:dyDescent="0.25">
      <c r="B50" s="173"/>
      <c r="C50" s="157"/>
      <c r="D50" s="158"/>
      <c r="E50" s="59" t="s">
        <v>59</v>
      </c>
      <c r="F50" s="174"/>
      <c r="G50" s="164"/>
      <c r="H50" s="158"/>
    </row>
    <row r="51" spans="2:8" x14ac:dyDescent="0.25">
      <c r="B51" s="173"/>
      <c r="C51" s="157"/>
      <c r="D51" s="158"/>
      <c r="E51" s="59" t="s">
        <v>60</v>
      </c>
      <c r="F51" s="174"/>
      <c r="G51" s="164"/>
      <c r="H51" s="158"/>
    </row>
    <row r="52" spans="2:8" x14ac:dyDescent="0.25">
      <c r="B52" s="173"/>
      <c r="C52" s="157"/>
      <c r="D52" s="158"/>
      <c r="E52" s="59" t="s">
        <v>61</v>
      </c>
      <c r="F52" s="174"/>
      <c r="G52" s="164"/>
      <c r="H52" s="158"/>
    </row>
    <row r="53" spans="2:8" ht="53.25" customHeight="1" x14ac:dyDescent="0.25">
      <c r="B53" s="173"/>
      <c r="C53" s="157"/>
      <c r="D53" s="158"/>
      <c r="E53" s="59" t="s">
        <v>62</v>
      </c>
      <c r="F53" s="174"/>
      <c r="G53" s="164"/>
      <c r="H53" s="158"/>
    </row>
    <row r="54" spans="2:8" ht="207.75" customHeight="1" thickBot="1" x14ac:dyDescent="0.3">
      <c r="B54" s="1"/>
      <c r="C54" s="62"/>
      <c r="D54" s="4"/>
      <c r="E54" s="59" t="s">
        <v>63</v>
      </c>
      <c r="F54" s="175"/>
      <c r="G54" s="2"/>
      <c r="H54" s="4"/>
    </row>
    <row r="56" spans="2:8" ht="15.75" customHeight="1" x14ac:dyDescent="0.25"/>
    <row r="65" ht="170.25" customHeight="1" x14ac:dyDescent="0.25"/>
    <row r="66" ht="54" customHeight="1" x14ac:dyDescent="0.25"/>
    <row r="67" ht="71.25" customHeight="1" x14ac:dyDescent="0.25"/>
    <row r="68" ht="36.75" customHeight="1" x14ac:dyDescent="0.25"/>
    <row r="69" ht="44.25" customHeight="1" x14ac:dyDescent="0.25"/>
    <row r="70" ht="29.25" customHeight="1" x14ac:dyDescent="0.25"/>
    <row r="71" ht="50.25" customHeight="1" x14ac:dyDescent="0.25"/>
    <row r="73" ht="87.75" customHeight="1" x14ac:dyDescent="0.25"/>
  </sheetData>
  <mergeCells count="25">
    <mergeCell ref="C45:H45"/>
    <mergeCell ref="B46:B53"/>
    <mergeCell ref="C46:C53"/>
    <mergeCell ref="D46:D53"/>
    <mergeCell ref="F46:F54"/>
    <mergeCell ref="G46:G53"/>
    <mergeCell ref="H46:H53"/>
    <mergeCell ref="B8:B23"/>
    <mergeCell ref="C8:C22"/>
    <mergeCell ref="D8:D22"/>
    <mergeCell ref="E8:E22"/>
    <mergeCell ref="F8:F22"/>
    <mergeCell ref="C6:D6"/>
    <mergeCell ref="E6:F6"/>
    <mergeCell ref="G6:H6"/>
    <mergeCell ref="C37:C42"/>
    <mergeCell ref="D37:D42"/>
    <mergeCell ref="E37:E42"/>
    <mergeCell ref="F37:F42"/>
    <mergeCell ref="H8:H22"/>
    <mergeCell ref="C26:C34"/>
    <mergeCell ref="D26:D34"/>
    <mergeCell ref="E26:E34"/>
    <mergeCell ref="F26:F34"/>
    <mergeCell ref="G8:G2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H20"/>
  <sheetViews>
    <sheetView tabSelected="1" topLeftCell="E9" zoomScale="90" zoomScaleNormal="90" workbookViewId="0">
      <selection activeCell="F19" sqref="F19"/>
    </sheetView>
  </sheetViews>
  <sheetFormatPr defaultColWidth="11.5703125" defaultRowHeight="15" x14ac:dyDescent="0.25"/>
  <cols>
    <col min="1" max="1" width="11.5703125" style="41"/>
    <col min="2" max="2" width="8.140625" style="41" customWidth="1"/>
    <col min="3" max="3" width="34.5703125" style="41" customWidth="1"/>
    <col min="4" max="4" width="103.28515625" style="41" customWidth="1"/>
    <col min="5" max="5" width="35.28515625" style="41" customWidth="1"/>
    <col min="6" max="6" width="56.5703125" style="41" customWidth="1"/>
    <col min="7" max="7" width="44" style="41" customWidth="1"/>
    <col min="8" max="8" width="53.5703125" style="41" customWidth="1"/>
    <col min="9" max="16384" width="11.5703125" style="41"/>
  </cols>
  <sheetData>
    <row r="1" spans="2:8" x14ac:dyDescent="0.25">
      <c r="C1" s="116" t="s">
        <v>85</v>
      </c>
    </row>
    <row r="2" spans="2:8" x14ac:dyDescent="0.25">
      <c r="C2" s="130" t="s">
        <v>266</v>
      </c>
    </row>
    <row r="4" spans="2:8" x14ac:dyDescent="0.25">
      <c r="C4" s="129" t="s">
        <v>265</v>
      </c>
    </row>
    <row r="6" spans="2:8" x14ac:dyDescent="0.25">
      <c r="B6" s="141" t="s">
        <v>0</v>
      </c>
      <c r="C6" s="176" t="s">
        <v>1</v>
      </c>
      <c r="D6" s="177"/>
      <c r="E6" s="176" t="s">
        <v>2</v>
      </c>
      <c r="F6" s="177"/>
      <c r="G6" s="176" t="s">
        <v>3</v>
      </c>
      <c r="H6" s="177"/>
    </row>
    <row r="7" spans="2:8" x14ac:dyDescent="0.25">
      <c r="B7" s="141"/>
      <c r="C7" s="131" t="s">
        <v>4</v>
      </c>
      <c r="D7" s="132"/>
      <c r="E7" s="132"/>
      <c r="F7" s="132"/>
      <c r="G7" s="132"/>
      <c r="H7" s="133"/>
    </row>
    <row r="8" spans="2:8" ht="399" customHeight="1" x14ac:dyDescent="0.25">
      <c r="B8" s="141"/>
      <c r="C8" s="109" t="s">
        <v>65</v>
      </c>
      <c r="D8" s="127" t="s">
        <v>264</v>
      </c>
      <c r="E8" s="106"/>
      <c r="F8" s="102"/>
      <c r="G8" s="109" t="s">
        <v>66</v>
      </c>
      <c r="H8" s="128" t="s">
        <v>263</v>
      </c>
    </row>
    <row r="9" spans="2:8" ht="103.5" customHeight="1" x14ac:dyDescent="0.25">
      <c r="B9" s="141"/>
      <c r="C9" s="121"/>
      <c r="D9" s="102"/>
      <c r="E9" s="106"/>
      <c r="F9" s="102"/>
      <c r="G9" s="109" t="s">
        <v>75</v>
      </c>
      <c r="H9" s="124" t="s">
        <v>235</v>
      </c>
    </row>
    <row r="10" spans="2:8" ht="271.5" customHeight="1" x14ac:dyDescent="0.25">
      <c r="B10" s="140" t="s">
        <v>13</v>
      </c>
      <c r="C10" s="109" t="s">
        <v>67</v>
      </c>
      <c r="D10" s="74" t="s">
        <v>283</v>
      </c>
      <c r="E10" s="109" t="s">
        <v>68</v>
      </c>
      <c r="F10" s="123" t="s">
        <v>285</v>
      </c>
      <c r="G10" s="106"/>
      <c r="H10" s="102"/>
    </row>
    <row r="11" spans="2:8" ht="77.25" customHeight="1" x14ac:dyDescent="0.25">
      <c r="B11" s="140"/>
      <c r="C11" s="106"/>
      <c r="D11" s="102"/>
      <c r="E11" s="109" t="s">
        <v>69</v>
      </c>
      <c r="F11" s="127" t="s">
        <v>262</v>
      </c>
      <c r="G11" s="106"/>
      <c r="H11" s="102"/>
    </row>
    <row r="12" spans="2:8" x14ac:dyDescent="0.25">
      <c r="B12" s="110"/>
      <c r="C12" s="131" t="s">
        <v>15</v>
      </c>
      <c r="D12" s="132"/>
      <c r="E12" s="132"/>
      <c r="F12" s="132"/>
      <c r="G12" s="132"/>
      <c r="H12" s="133"/>
    </row>
    <row r="13" spans="2:8" ht="114" customHeight="1" x14ac:dyDescent="0.25">
      <c r="B13" s="140" t="s">
        <v>0</v>
      </c>
      <c r="C13" s="178" t="s">
        <v>70</v>
      </c>
      <c r="D13" s="179" t="s">
        <v>284</v>
      </c>
      <c r="E13" s="182"/>
      <c r="F13" s="183"/>
      <c r="G13" s="109" t="s">
        <v>71</v>
      </c>
      <c r="H13" s="127" t="s">
        <v>261</v>
      </c>
    </row>
    <row r="14" spans="2:8" ht="46.5" customHeight="1" x14ac:dyDescent="0.25">
      <c r="B14" s="140"/>
      <c r="C14" s="178"/>
      <c r="D14" s="180"/>
      <c r="E14" s="182"/>
      <c r="F14" s="184"/>
      <c r="G14" s="109" t="s">
        <v>260</v>
      </c>
      <c r="H14" s="124" t="s">
        <v>193</v>
      </c>
    </row>
    <row r="15" spans="2:8" ht="61.5" customHeight="1" x14ac:dyDescent="0.25">
      <c r="B15" s="140"/>
      <c r="C15" s="178"/>
      <c r="D15" s="180"/>
      <c r="E15" s="182"/>
      <c r="F15" s="184"/>
      <c r="G15" s="109" t="s">
        <v>259</v>
      </c>
      <c r="H15" s="186" t="s">
        <v>286</v>
      </c>
    </row>
    <row r="16" spans="2:8" ht="175.5" customHeight="1" x14ac:dyDescent="0.25">
      <c r="B16" s="140"/>
      <c r="C16" s="178"/>
      <c r="D16" s="181"/>
      <c r="E16" s="182"/>
      <c r="F16" s="185"/>
      <c r="G16" s="109" t="s">
        <v>258</v>
      </c>
      <c r="H16" s="187"/>
    </row>
    <row r="17" spans="2:8" ht="178.5" customHeight="1" x14ac:dyDescent="0.25">
      <c r="B17" s="140"/>
      <c r="C17" s="109" t="s">
        <v>72</v>
      </c>
      <c r="D17" s="74" t="s">
        <v>257</v>
      </c>
      <c r="E17" s="106"/>
      <c r="F17" s="102"/>
      <c r="G17" s="126"/>
      <c r="H17" s="102"/>
    </row>
    <row r="18" spans="2:8" ht="15.75" customHeight="1" x14ac:dyDescent="0.25">
      <c r="B18" s="113"/>
      <c r="C18" s="131" t="s">
        <v>22</v>
      </c>
      <c r="D18" s="132"/>
      <c r="E18" s="132"/>
      <c r="F18" s="132"/>
      <c r="G18" s="132"/>
      <c r="H18" s="133"/>
    </row>
    <row r="19" spans="2:8" ht="150.75" customHeight="1" x14ac:dyDescent="0.25">
      <c r="B19" s="111" t="s">
        <v>0</v>
      </c>
      <c r="C19" s="112"/>
      <c r="D19" s="102"/>
      <c r="E19" s="109" t="s">
        <v>73</v>
      </c>
      <c r="F19" s="124" t="s">
        <v>236</v>
      </c>
      <c r="G19" s="106"/>
      <c r="H19" s="102"/>
    </row>
    <row r="20" spans="2:8" ht="114.75" customHeight="1" x14ac:dyDescent="0.25">
      <c r="B20" s="111" t="s">
        <v>13</v>
      </c>
      <c r="C20" s="112"/>
      <c r="D20" s="102"/>
      <c r="E20" s="109" t="s">
        <v>74</v>
      </c>
      <c r="F20" s="124" t="s">
        <v>194</v>
      </c>
      <c r="G20" s="106"/>
      <c r="H20" s="102"/>
    </row>
  </sheetData>
  <mergeCells count="14">
    <mergeCell ref="C18:H18"/>
    <mergeCell ref="C12:H12"/>
    <mergeCell ref="B13:B17"/>
    <mergeCell ref="C13:C16"/>
    <mergeCell ref="D13:D16"/>
    <mergeCell ref="E13:E16"/>
    <mergeCell ref="F13:F16"/>
    <mergeCell ref="H15:H16"/>
    <mergeCell ref="B10:B11"/>
    <mergeCell ref="B6:B9"/>
    <mergeCell ref="C6:D6"/>
    <mergeCell ref="E6:F6"/>
    <mergeCell ref="G6:H6"/>
    <mergeCell ref="C7:H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3:U21"/>
  <sheetViews>
    <sheetView topLeftCell="A7" workbookViewId="0">
      <selection activeCell="E23" sqref="E23"/>
    </sheetView>
  </sheetViews>
  <sheetFormatPr defaultColWidth="11.42578125" defaultRowHeight="15" x14ac:dyDescent="0.25"/>
  <cols>
    <col min="2" max="2" width="12.7109375" customWidth="1"/>
    <col min="3" max="3" width="27.42578125" customWidth="1"/>
    <col min="5" max="5" width="14.140625" customWidth="1"/>
    <col min="7" max="7" width="13.7109375" customWidth="1"/>
    <col min="9" max="9" width="12.5703125" bestFit="1" customWidth="1"/>
    <col min="10" max="10" width="12.42578125" customWidth="1"/>
    <col min="11" max="11" width="13.5703125" customWidth="1"/>
    <col min="12" max="12" width="11.28515625" customWidth="1"/>
    <col min="13" max="13" width="13" customWidth="1"/>
    <col min="17" max="17" width="13" customWidth="1"/>
    <col min="19" max="19" width="16.7109375" customWidth="1"/>
  </cols>
  <sheetData>
    <row r="3" spans="2:21" ht="23.25" customHeight="1" x14ac:dyDescent="0.35">
      <c r="B3" s="81" t="s">
        <v>211</v>
      </c>
      <c r="C3" s="193" t="s">
        <v>212</v>
      </c>
      <c r="D3" s="194"/>
      <c r="E3" s="194"/>
      <c r="F3" s="194"/>
      <c r="G3" s="194"/>
      <c r="H3" s="194"/>
      <c r="I3" s="194"/>
      <c r="J3" s="194"/>
      <c r="K3" s="194"/>
      <c r="L3" s="195"/>
    </row>
    <row r="4" spans="2:21" x14ac:dyDescent="0.25">
      <c r="C4" s="28" t="s">
        <v>119</v>
      </c>
    </row>
    <row r="5" spans="2:21" x14ac:dyDescent="0.25">
      <c r="C5" s="28" t="s">
        <v>213</v>
      </c>
    </row>
    <row r="6" spans="2:21" x14ac:dyDescent="0.25">
      <c r="C6" s="28" t="s">
        <v>120</v>
      </c>
    </row>
    <row r="8" spans="2:21" x14ac:dyDescent="0.25">
      <c r="C8" s="150" t="s">
        <v>121</v>
      </c>
      <c r="D8" s="150"/>
      <c r="E8" s="150"/>
      <c r="F8" s="150"/>
      <c r="G8" s="150"/>
      <c r="H8" s="150"/>
      <c r="I8" s="150"/>
      <c r="J8" s="150"/>
      <c r="K8" s="150"/>
      <c r="L8" s="150"/>
      <c r="M8" s="150"/>
      <c r="N8" s="150"/>
      <c r="O8" s="150"/>
      <c r="P8" s="150"/>
      <c r="Q8" s="150"/>
      <c r="R8" s="150"/>
      <c r="S8" s="150"/>
      <c r="T8" s="150"/>
      <c r="U8" s="150"/>
    </row>
    <row r="9" spans="2:21" x14ac:dyDescent="0.25">
      <c r="C9" s="196" t="s">
        <v>107</v>
      </c>
      <c r="D9" s="196"/>
      <c r="E9" s="196"/>
      <c r="F9" s="196"/>
      <c r="G9" s="196"/>
      <c r="H9" s="196"/>
      <c r="I9" s="196"/>
      <c r="J9" s="196"/>
      <c r="K9" s="196"/>
      <c r="L9" s="196"/>
      <c r="M9" s="196"/>
      <c r="N9" s="196"/>
      <c r="O9" s="196"/>
      <c r="P9" s="196"/>
      <c r="Q9" s="196"/>
      <c r="R9" s="196"/>
      <c r="S9" s="196"/>
      <c r="T9" s="196"/>
      <c r="U9" s="196"/>
    </row>
    <row r="10" spans="2:21" x14ac:dyDescent="0.25">
      <c r="C10" s="197" t="s">
        <v>122</v>
      </c>
      <c r="D10" s="200">
        <v>2016</v>
      </c>
      <c r="E10" s="201"/>
      <c r="F10" s="201"/>
      <c r="G10" s="201"/>
      <c r="H10" s="201"/>
      <c r="I10" s="202"/>
      <c r="J10" s="200">
        <v>2017</v>
      </c>
      <c r="K10" s="201"/>
      <c r="L10" s="201"/>
      <c r="M10" s="201"/>
      <c r="N10" s="201"/>
      <c r="O10" s="202"/>
      <c r="P10" s="201">
        <v>2018</v>
      </c>
      <c r="Q10" s="201"/>
      <c r="R10" s="201"/>
      <c r="S10" s="201"/>
      <c r="T10" s="201"/>
      <c r="U10" s="202"/>
    </row>
    <row r="11" spans="2:21" s="31" customFormat="1" ht="15" customHeight="1" x14ac:dyDescent="0.25">
      <c r="C11" s="198"/>
      <c r="D11" s="190" t="s">
        <v>216</v>
      </c>
      <c r="E11" s="190"/>
      <c r="F11" s="190" t="s">
        <v>215</v>
      </c>
      <c r="G11" s="190"/>
      <c r="H11" s="191" t="s">
        <v>214</v>
      </c>
      <c r="I11" s="188" t="s">
        <v>123</v>
      </c>
      <c r="J11" s="190" t="s">
        <v>216</v>
      </c>
      <c r="K11" s="190"/>
      <c r="L11" s="190" t="s">
        <v>215</v>
      </c>
      <c r="M11" s="190"/>
      <c r="N11" s="191" t="s">
        <v>214</v>
      </c>
      <c r="O11" s="188" t="s">
        <v>123</v>
      </c>
      <c r="P11" s="190" t="s">
        <v>216</v>
      </c>
      <c r="Q11" s="190"/>
      <c r="R11" s="190" t="s">
        <v>215</v>
      </c>
      <c r="S11" s="190"/>
      <c r="T11" s="191" t="s">
        <v>214</v>
      </c>
      <c r="U11" s="188" t="s">
        <v>123</v>
      </c>
    </row>
    <row r="12" spans="2:21" s="31" customFormat="1" x14ac:dyDescent="0.25">
      <c r="C12" s="199"/>
      <c r="D12" s="32" t="s">
        <v>124</v>
      </c>
      <c r="E12" s="32" t="s">
        <v>125</v>
      </c>
      <c r="F12" s="32" t="s">
        <v>124</v>
      </c>
      <c r="G12" s="32" t="s">
        <v>125</v>
      </c>
      <c r="H12" s="192"/>
      <c r="I12" s="189"/>
      <c r="J12" s="32" t="s">
        <v>124</v>
      </c>
      <c r="K12" s="32" t="s">
        <v>125</v>
      </c>
      <c r="L12" s="32" t="s">
        <v>124</v>
      </c>
      <c r="M12" s="32" t="s">
        <v>125</v>
      </c>
      <c r="N12" s="192"/>
      <c r="O12" s="189"/>
      <c r="P12" s="32" t="s">
        <v>124</v>
      </c>
      <c r="Q12" s="32" t="s">
        <v>125</v>
      </c>
      <c r="R12" s="32" t="s">
        <v>124</v>
      </c>
      <c r="S12" s="32" t="s">
        <v>125</v>
      </c>
      <c r="T12" s="192"/>
      <c r="U12" s="189"/>
    </row>
    <row r="13" spans="2:21" s="31" customFormat="1" x14ac:dyDescent="0.25">
      <c r="C13" s="33" t="s">
        <v>126</v>
      </c>
      <c r="D13" s="34">
        <v>11</v>
      </c>
      <c r="E13" s="34">
        <v>49</v>
      </c>
      <c r="F13" s="34">
        <v>16</v>
      </c>
      <c r="G13" s="34">
        <v>20</v>
      </c>
      <c r="H13" s="93">
        <f>SUM(D13:G13)</f>
        <v>96</v>
      </c>
      <c r="I13" s="94">
        <f>H13*100/H20</f>
        <v>2.9304029304029302</v>
      </c>
      <c r="J13" s="34">
        <v>12</v>
      </c>
      <c r="K13" s="34">
        <v>53</v>
      </c>
      <c r="L13" s="34">
        <v>5</v>
      </c>
      <c r="M13" s="34">
        <v>19</v>
      </c>
      <c r="N13" s="93">
        <f>SUM(J13:M13)</f>
        <v>89</v>
      </c>
      <c r="O13" s="94">
        <f>N13*100/N20</f>
        <v>2.8022670025188918</v>
      </c>
      <c r="P13" s="35">
        <v>21</v>
      </c>
      <c r="Q13" s="35">
        <v>42</v>
      </c>
      <c r="R13" s="35">
        <v>12</v>
      </c>
      <c r="S13" s="35">
        <v>32</v>
      </c>
      <c r="T13" s="95">
        <f>SUM(P13:S13)</f>
        <v>107</v>
      </c>
      <c r="U13" s="94">
        <f>T13*100/T20</f>
        <v>3.0685402925150558</v>
      </c>
    </row>
    <row r="14" spans="2:21" s="31" customFormat="1" ht="33" customHeight="1" x14ac:dyDescent="0.25">
      <c r="C14" s="33" t="s">
        <v>127</v>
      </c>
      <c r="D14" s="34">
        <v>6</v>
      </c>
      <c r="E14" s="34">
        <v>30</v>
      </c>
      <c r="F14" s="34">
        <v>5</v>
      </c>
      <c r="G14" s="34">
        <v>6</v>
      </c>
      <c r="H14" s="93">
        <f t="shared" ref="H14:H20" si="0">SUM(D14:G14)</f>
        <v>47</v>
      </c>
      <c r="I14" s="96">
        <f>H14*100/H20</f>
        <v>1.4346764346764347</v>
      </c>
      <c r="J14" s="34">
        <v>3</v>
      </c>
      <c r="K14" s="34">
        <v>25</v>
      </c>
      <c r="L14" s="34">
        <v>3</v>
      </c>
      <c r="M14" s="34">
        <v>17</v>
      </c>
      <c r="N14" s="93">
        <f t="shared" ref="N14:N20" si="1">SUM(J14:M14)</f>
        <v>48</v>
      </c>
      <c r="O14" s="96">
        <f>N14*100/N20</f>
        <v>1.5113350125944585</v>
      </c>
      <c r="P14" s="34">
        <v>8</v>
      </c>
      <c r="Q14" s="34">
        <v>19</v>
      </c>
      <c r="R14" s="34">
        <v>0</v>
      </c>
      <c r="S14" s="34">
        <v>2</v>
      </c>
      <c r="T14" s="97">
        <f t="shared" ref="T14:T20" si="2">SUM(P14:S14)</f>
        <v>29</v>
      </c>
      <c r="U14" s="96">
        <f>T14*100/T20</f>
        <v>0.83166045311155723</v>
      </c>
    </row>
    <row r="15" spans="2:21" s="31" customFormat="1" ht="18.75" customHeight="1" x14ac:dyDescent="0.25">
      <c r="C15" s="33" t="s">
        <v>128</v>
      </c>
      <c r="D15" s="34">
        <v>66</v>
      </c>
      <c r="E15" s="34">
        <v>196</v>
      </c>
      <c r="F15" s="34">
        <v>80</v>
      </c>
      <c r="G15" s="34">
        <v>294</v>
      </c>
      <c r="H15" s="93">
        <f t="shared" si="0"/>
        <v>636</v>
      </c>
      <c r="I15" s="96">
        <f>H15*100/H20</f>
        <v>19.413919413919412</v>
      </c>
      <c r="J15" s="34">
        <v>65</v>
      </c>
      <c r="K15" s="34">
        <v>265</v>
      </c>
      <c r="L15" s="34">
        <v>81</v>
      </c>
      <c r="M15" s="34">
        <v>225</v>
      </c>
      <c r="N15" s="93">
        <f t="shared" si="1"/>
        <v>636</v>
      </c>
      <c r="O15" s="96">
        <f>N15*100/N20</f>
        <v>20.025188916876573</v>
      </c>
      <c r="P15" s="34">
        <v>97</v>
      </c>
      <c r="Q15" s="34">
        <v>398</v>
      </c>
      <c r="R15" s="34">
        <v>82</v>
      </c>
      <c r="S15" s="34">
        <v>190</v>
      </c>
      <c r="T15" s="97">
        <f t="shared" si="2"/>
        <v>767</v>
      </c>
      <c r="U15" s="96">
        <f>T15*100/T20</f>
        <v>21.995985087467737</v>
      </c>
    </row>
    <row r="16" spans="2:21" s="31" customFormat="1" ht="27.75" customHeight="1" x14ac:dyDescent="0.25">
      <c r="C16" s="33" t="s">
        <v>129</v>
      </c>
      <c r="D16" s="36">
        <v>380</v>
      </c>
      <c r="E16" s="36">
        <v>1297</v>
      </c>
      <c r="F16" s="36">
        <v>19</v>
      </c>
      <c r="G16" s="36">
        <v>131</v>
      </c>
      <c r="H16" s="93">
        <f t="shared" si="0"/>
        <v>1827</v>
      </c>
      <c r="I16" s="96">
        <f>H16*100/H20</f>
        <v>55.769230769230766</v>
      </c>
      <c r="J16" s="36">
        <v>384</v>
      </c>
      <c r="K16" s="36">
        <v>1298</v>
      </c>
      <c r="L16" s="36">
        <v>34</v>
      </c>
      <c r="M16" s="36">
        <v>112</v>
      </c>
      <c r="N16" s="93">
        <f t="shared" si="1"/>
        <v>1828</v>
      </c>
      <c r="O16" s="96">
        <f>N16*100/N20</f>
        <v>57.556675062972289</v>
      </c>
      <c r="P16" s="36">
        <v>485</v>
      </c>
      <c r="Q16" s="36">
        <v>1293</v>
      </c>
      <c r="R16" s="36">
        <v>58</v>
      </c>
      <c r="S16" s="36">
        <v>158</v>
      </c>
      <c r="T16" s="97">
        <f t="shared" si="2"/>
        <v>1994</v>
      </c>
      <c r="U16" s="96">
        <f>T16*100/T20</f>
        <v>57.183825638084315</v>
      </c>
    </row>
    <row r="17" spans="3:21" s="31" customFormat="1" ht="32.25" customHeight="1" x14ac:dyDescent="0.25">
      <c r="C17" s="33" t="s">
        <v>130</v>
      </c>
      <c r="D17" s="36">
        <v>6</v>
      </c>
      <c r="E17" s="36">
        <v>56</v>
      </c>
      <c r="F17" s="36">
        <v>0</v>
      </c>
      <c r="G17" s="36">
        <v>7</v>
      </c>
      <c r="H17" s="93">
        <f t="shared" si="0"/>
        <v>69</v>
      </c>
      <c r="I17" s="96">
        <f>H17*100/H20</f>
        <v>2.1062271062271063</v>
      </c>
      <c r="J17" s="36">
        <v>5</v>
      </c>
      <c r="K17" s="36">
        <v>64</v>
      </c>
      <c r="L17" s="36">
        <v>2</v>
      </c>
      <c r="M17" s="36">
        <v>2</v>
      </c>
      <c r="N17" s="93">
        <f t="shared" si="1"/>
        <v>73</v>
      </c>
      <c r="O17" s="96">
        <f>N17*100/N20</f>
        <v>2.2984886649874054</v>
      </c>
      <c r="P17" s="36">
        <v>5</v>
      </c>
      <c r="Q17" s="36">
        <v>58</v>
      </c>
      <c r="R17" s="36">
        <v>1</v>
      </c>
      <c r="S17" s="36">
        <v>12</v>
      </c>
      <c r="T17" s="97">
        <f t="shared" si="2"/>
        <v>76</v>
      </c>
      <c r="U17" s="96">
        <f>T17*100/T20</f>
        <v>2.1795239460854603</v>
      </c>
    </row>
    <row r="18" spans="3:21" s="31" customFormat="1" ht="36" customHeight="1" x14ac:dyDescent="0.25">
      <c r="C18" s="33" t="s">
        <v>131</v>
      </c>
      <c r="D18" s="36">
        <v>157</v>
      </c>
      <c r="E18" s="36">
        <v>358</v>
      </c>
      <c r="F18" s="36">
        <v>13</v>
      </c>
      <c r="G18" s="36">
        <v>44</v>
      </c>
      <c r="H18" s="93">
        <f t="shared" si="0"/>
        <v>572</v>
      </c>
      <c r="I18" s="96">
        <f>H18*100/H20</f>
        <v>17.460317460317459</v>
      </c>
      <c r="J18" s="36">
        <v>129</v>
      </c>
      <c r="K18" s="36">
        <v>244</v>
      </c>
      <c r="L18" s="36">
        <v>38</v>
      </c>
      <c r="M18" s="36">
        <v>57</v>
      </c>
      <c r="N18" s="93">
        <f t="shared" si="1"/>
        <v>468</v>
      </c>
      <c r="O18" s="96">
        <f>N18*100/N20</f>
        <v>14.735516372795971</v>
      </c>
      <c r="P18" s="36">
        <v>152</v>
      </c>
      <c r="Q18" s="36">
        <v>251</v>
      </c>
      <c r="R18" s="36">
        <v>26</v>
      </c>
      <c r="S18" s="36">
        <v>48</v>
      </c>
      <c r="T18" s="97">
        <f t="shared" si="2"/>
        <v>477</v>
      </c>
      <c r="U18" s="96">
        <f>T18*100/T20</f>
        <v>13.679380556352164</v>
      </c>
    </row>
    <row r="19" spans="3:21" s="31" customFormat="1" x14ac:dyDescent="0.25">
      <c r="C19" s="37" t="s">
        <v>132</v>
      </c>
      <c r="D19" s="38">
        <v>7</v>
      </c>
      <c r="E19" s="38">
        <v>16</v>
      </c>
      <c r="F19" s="38">
        <v>1</v>
      </c>
      <c r="G19" s="38">
        <v>5</v>
      </c>
      <c r="H19" s="93">
        <f t="shared" si="0"/>
        <v>29</v>
      </c>
      <c r="I19" s="96">
        <f>H19*100/H20</f>
        <v>0.88522588522588519</v>
      </c>
      <c r="J19" s="38">
        <v>10</v>
      </c>
      <c r="K19" s="38">
        <v>21</v>
      </c>
      <c r="L19" s="38">
        <v>2</v>
      </c>
      <c r="M19" s="38">
        <v>1</v>
      </c>
      <c r="N19" s="93">
        <f t="shared" si="1"/>
        <v>34</v>
      </c>
      <c r="O19" s="96">
        <f>N19*100/N20</f>
        <v>1.070528967254408</v>
      </c>
      <c r="P19" s="38">
        <v>14</v>
      </c>
      <c r="Q19" s="38">
        <v>16</v>
      </c>
      <c r="R19" s="38">
        <v>2</v>
      </c>
      <c r="S19" s="38">
        <v>5</v>
      </c>
      <c r="T19" s="97">
        <f t="shared" si="2"/>
        <v>37</v>
      </c>
      <c r="U19" s="96">
        <f>T19*100/T20</f>
        <v>1.0610840263837109</v>
      </c>
    </row>
    <row r="20" spans="3:21" s="31" customFormat="1" x14ac:dyDescent="0.25">
      <c r="C20" s="39" t="s">
        <v>217</v>
      </c>
      <c r="D20" s="40">
        <f t="shared" ref="D20:E20" si="3">SUM(D13:D19)</f>
        <v>633</v>
      </c>
      <c r="E20" s="40">
        <f t="shared" si="3"/>
        <v>2002</v>
      </c>
      <c r="F20" s="40">
        <f>SUM(F13:F19)</f>
        <v>134</v>
      </c>
      <c r="G20" s="40">
        <f>SUM(G13:G19)</f>
        <v>507</v>
      </c>
      <c r="H20" s="98">
        <f t="shared" si="0"/>
        <v>3276</v>
      </c>
      <c r="I20" s="99">
        <f>H20*100/H20</f>
        <v>100</v>
      </c>
      <c r="J20" s="40">
        <f>SUM(J13:J19)</f>
        <v>608</v>
      </c>
      <c r="K20" s="40">
        <f>SUM(K13:K19)</f>
        <v>1970</v>
      </c>
      <c r="L20" s="40">
        <f>SUM(L13:L19)</f>
        <v>165</v>
      </c>
      <c r="M20" s="40">
        <f>SUM(M13:M19)</f>
        <v>433</v>
      </c>
      <c r="N20" s="98">
        <f t="shared" si="1"/>
        <v>3176</v>
      </c>
      <c r="O20" s="99">
        <f>N20*100/N20</f>
        <v>100</v>
      </c>
      <c r="P20" s="40">
        <f>SUM(P13:P19)</f>
        <v>782</v>
      </c>
      <c r="Q20" s="40">
        <f>SUM(Q13:Q19)</f>
        <v>2077</v>
      </c>
      <c r="R20" s="40">
        <f>SUM(R13:R19)</f>
        <v>181</v>
      </c>
      <c r="S20" s="40">
        <f>SUM(S13:S19)</f>
        <v>447</v>
      </c>
      <c r="T20" s="100">
        <f t="shared" si="2"/>
        <v>3487</v>
      </c>
      <c r="U20" s="101">
        <f>T20*100/T20</f>
        <v>100</v>
      </c>
    </row>
    <row r="21" spans="3:21" x14ac:dyDescent="0.25">
      <c r="C21" t="s">
        <v>287</v>
      </c>
    </row>
  </sheetData>
  <mergeCells count="19">
    <mergeCell ref="C3:L3"/>
    <mergeCell ref="C8:U8"/>
    <mergeCell ref="C9:U9"/>
    <mergeCell ref="C10:C12"/>
    <mergeCell ref="D10:I10"/>
    <mergeCell ref="J10:O10"/>
    <mergeCell ref="P10:U10"/>
    <mergeCell ref="D11:E11"/>
    <mergeCell ref="F11:G11"/>
    <mergeCell ref="H11:H12"/>
    <mergeCell ref="R11:S11"/>
    <mergeCell ref="T11:T12"/>
    <mergeCell ref="U11:U12"/>
    <mergeCell ref="I11:I12"/>
    <mergeCell ref="J11:K11"/>
    <mergeCell ref="L11:M11"/>
    <mergeCell ref="N11:N12"/>
    <mergeCell ref="O11:O12"/>
    <mergeCell ref="P11:Q11"/>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B1:H22"/>
  <sheetViews>
    <sheetView topLeftCell="C15" zoomScale="90" zoomScaleNormal="90" workbookViewId="0">
      <selection activeCell="E24" sqref="E24"/>
    </sheetView>
  </sheetViews>
  <sheetFormatPr defaultColWidth="11.42578125" defaultRowHeight="15" x14ac:dyDescent="0.25"/>
  <cols>
    <col min="2" max="2" width="8.140625" customWidth="1"/>
    <col min="3" max="3" width="34.5703125" customWidth="1"/>
    <col min="4" max="4" width="109.5703125" customWidth="1"/>
    <col min="5" max="5" width="35.28515625" customWidth="1"/>
    <col min="6" max="6" width="124.7109375" customWidth="1"/>
    <col min="7" max="7" width="44" customWidth="1"/>
    <col min="8" max="8" width="30.140625" customWidth="1"/>
  </cols>
  <sheetData>
    <row r="1" spans="2:8" ht="18" x14ac:dyDescent="0.25">
      <c r="C1" s="15" t="s">
        <v>85</v>
      </c>
    </row>
    <row r="2" spans="2:8" ht="18" x14ac:dyDescent="0.25">
      <c r="C2" s="16" t="s">
        <v>86</v>
      </c>
    </row>
    <row r="4" spans="2:8" ht="18" x14ac:dyDescent="0.25">
      <c r="C4" s="6" t="s">
        <v>76</v>
      </c>
    </row>
    <row r="6" spans="2:8" x14ac:dyDescent="0.25">
      <c r="B6" s="141" t="s">
        <v>0</v>
      </c>
      <c r="C6" s="176" t="s">
        <v>1</v>
      </c>
      <c r="D6" s="177"/>
      <c r="E6" s="176" t="s">
        <v>2</v>
      </c>
      <c r="F6" s="177"/>
      <c r="G6" s="176" t="s">
        <v>3</v>
      </c>
      <c r="H6" s="177"/>
    </row>
    <row r="7" spans="2:8" x14ac:dyDescent="0.25">
      <c r="B7" s="141"/>
      <c r="C7" s="131" t="s">
        <v>4</v>
      </c>
      <c r="D7" s="132"/>
      <c r="E7" s="132"/>
      <c r="F7" s="132"/>
      <c r="G7" s="132"/>
      <c r="H7" s="133"/>
    </row>
    <row r="8" spans="2:8" ht="164.25" customHeight="1" x14ac:dyDescent="0.25">
      <c r="B8" s="141"/>
      <c r="C8" s="103" t="s">
        <v>77</v>
      </c>
      <c r="D8" s="104" t="s">
        <v>270</v>
      </c>
      <c r="E8" s="105"/>
      <c r="F8" s="102"/>
      <c r="G8" s="106"/>
      <c r="H8" s="102"/>
    </row>
    <row r="9" spans="2:8" ht="91.5" customHeight="1" x14ac:dyDescent="0.25">
      <c r="B9" s="141"/>
      <c r="C9" s="107" t="s">
        <v>78</v>
      </c>
      <c r="D9" s="108" t="s">
        <v>186</v>
      </c>
      <c r="E9" s="106"/>
      <c r="F9" s="102"/>
      <c r="G9" s="106" t="s">
        <v>31</v>
      </c>
      <c r="H9" s="102"/>
    </row>
    <row r="10" spans="2:8" ht="90" x14ac:dyDescent="0.25">
      <c r="B10" s="141"/>
      <c r="C10" s="107" t="s">
        <v>79</v>
      </c>
      <c r="D10" s="74" t="s">
        <v>187</v>
      </c>
      <c r="E10" s="106"/>
      <c r="F10" s="102"/>
      <c r="G10" s="106"/>
      <c r="H10" s="102"/>
    </row>
    <row r="11" spans="2:8" ht="132.75" customHeight="1" x14ac:dyDescent="0.25">
      <c r="B11" s="140" t="s">
        <v>87</v>
      </c>
      <c r="C11" s="109" t="s">
        <v>80</v>
      </c>
      <c r="D11" s="74" t="s">
        <v>185</v>
      </c>
      <c r="E11" s="106"/>
      <c r="F11" s="102"/>
      <c r="G11" s="106"/>
      <c r="H11" s="102"/>
    </row>
    <row r="12" spans="2:8" ht="185.25" customHeight="1" x14ac:dyDescent="0.25">
      <c r="B12" s="140"/>
      <c r="C12" s="103" t="s">
        <v>81</v>
      </c>
      <c r="D12" s="104" t="s">
        <v>188</v>
      </c>
      <c r="E12" s="106"/>
      <c r="F12" s="102"/>
      <c r="G12" s="106"/>
      <c r="H12" s="102"/>
    </row>
    <row r="13" spans="2:8" x14ac:dyDescent="0.25">
      <c r="B13" s="110"/>
      <c r="C13" s="131" t="s">
        <v>15</v>
      </c>
      <c r="D13" s="132"/>
      <c r="E13" s="132"/>
      <c r="F13" s="132"/>
      <c r="G13" s="132"/>
      <c r="H13" s="133"/>
    </row>
    <row r="14" spans="2:8" ht="87.75" customHeight="1" x14ac:dyDescent="0.25">
      <c r="B14" s="111" t="s">
        <v>0</v>
      </c>
      <c r="C14" s="112"/>
      <c r="D14" s="102"/>
      <c r="E14" s="112"/>
      <c r="F14" s="102"/>
      <c r="G14" s="109" t="s">
        <v>82</v>
      </c>
      <c r="H14" s="108" t="s">
        <v>269</v>
      </c>
    </row>
    <row r="15" spans="2:8" ht="165.75" customHeight="1" x14ac:dyDescent="0.25">
      <c r="B15" s="111" t="s">
        <v>64</v>
      </c>
      <c r="C15" s="109" t="s">
        <v>83</v>
      </c>
      <c r="D15" s="108" t="s">
        <v>268</v>
      </c>
      <c r="E15" s="106"/>
      <c r="F15" s="102"/>
      <c r="G15" s="106"/>
      <c r="H15" s="102"/>
    </row>
    <row r="16" spans="2:8" ht="15.75" customHeight="1" x14ac:dyDescent="0.25">
      <c r="B16" s="113"/>
      <c r="C16" s="131" t="s">
        <v>22</v>
      </c>
      <c r="D16" s="132"/>
      <c r="E16" s="132"/>
      <c r="F16" s="132"/>
      <c r="G16" s="132"/>
      <c r="H16" s="133"/>
    </row>
    <row r="17" spans="2:8" ht="75" x14ac:dyDescent="0.25">
      <c r="B17" s="111" t="s">
        <v>0</v>
      </c>
      <c r="C17" s="109" t="s">
        <v>84</v>
      </c>
      <c r="D17" s="108" t="s">
        <v>267</v>
      </c>
      <c r="E17" s="106"/>
      <c r="F17" s="102"/>
      <c r="G17" s="106"/>
      <c r="H17" s="102"/>
    </row>
    <row r="18" spans="2:8" x14ac:dyDescent="0.25">
      <c r="B18" s="41"/>
      <c r="C18" s="41"/>
      <c r="D18" s="41"/>
      <c r="E18" s="41"/>
      <c r="F18" s="41"/>
      <c r="G18" s="41"/>
      <c r="H18" s="41"/>
    </row>
    <row r="19" spans="2:8" x14ac:dyDescent="0.25">
      <c r="B19" s="41"/>
      <c r="C19" s="41"/>
      <c r="D19" s="41"/>
      <c r="E19" s="41"/>
      <c r="F19" s="41"/>
      <c r="G19" s="41"/>
      <c r="H19" s="41"/>
    </row>
    <row r="20" spans="2:8" x14ac:dyDescent="0.25">
      <c r="B20" s="41"/>
      <c r="C20" s="41"/>
      <c r="D20" s="78"/>
      <c r="E20" s="41"/>
      <c r="F20" s="41"/>
      <c r="G20" s="41"/>
      <c r="H20" s="41"/>
    </row>
    <row r="21" spans="2:8" x14ac:dyDescent="0.25">
      <c r="B21" s="41"/>
      <c r="C21" s="41"/>
      <c r="D21" s="41"/>
      <c r="E21" s="41"/>
      <c r="F21" s="41"/>
      <c r="G21" s="41"/>
      <c r="H21" s="41"/>
    </row>
    <row r="22" spans="2:8" x14ac:dyDescent="0.25">
      <c r="B22" s="41"/>
      <c r="C22" s="41"/>
      <c r="D22" s="41"/>
      <c r="E22" s="41"/>
      <c r="F22" s="41"/>
      <c r="G22" s="41"/>
      <c r="H22" s="41"/>
    </row>
  </sheetData>
  <mergeCells count="8">
    <mergeCell ref="B11:B12"/>
    <mergeCell ref="C13:H13"/>
    <mergeCell ref="C16:H16"/>
    <mergeCell ref="B6:B10"/>
    <mergeCell ref="C6:D6"/>
    <mergeCell ref="E6:F6"/>
    <mergeCell ref="G6:H6"/>
    <mergeCell ref="C7:H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E8E684DBF2FB84BB951F42A6B0FC861" ma:contentTypeVersion="2" ma:contentTypeDescription="Create a new document." ma:contentTypeScope="" ma:versionID="b0fdd02ef96913f27891a12c99dfe7b7">
  <xsd:schema xmlns:xsd="http://www.w3.org/2001/XMLSchema" xmlns:xs="http://www.w3.org/2001/XMLSchema" xmlns:p="http://schemas.microsoft.com/office/2006/metadata/properties" xmlns:ns1="http://schemas.microsoft.com/sharepoint/v3" xmlns:ns2="89f4cd83-a2d3-4405-9b45-6aff5241ff81" targetNamespace="http://schemas.microsoft.com/office/2006/metadata/properties" ma:root="true" ma:fieldsID="035ebb9a2f44faf05c70baa707822c4d" ns1:_="" ns2:_="">
    <xsd:import namespace="http://schemas.microsoft.com/sharepoint/v3"/>
    <xsd:import namespace="89f4cd83-a2d3-4405-9b45-6aff5241ff8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f4cd83-a2d3-4405-9b45-6aff5241ff8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E20AEC9-E46D-4FFA-900B-19C794CAEEF0}">
  <ds:schemaRefs>
    <ds:schemaRef ds:uri="http://schemas.microsoft.com/sharepoint/v3/contenttype/forms"/>
  </ds:schemaRefs>
</ds:datastoreItem>
</file>

<file path=customXml/itemProps2.xml><?xml version="1.0" encoding="utf-8"?>
<ds:datastoreItem xmlns:ds="http://schemas.openxmlformats.org/officeDocument/2006/customXml" ds:itemID="{0E627741-9ACE-4426-9537-F4AFFE1F85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f4cd83-a2d3-4405-9b45-6aff5241ff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E21E9D-870F-4DB6-9C71-BA387156C4CE}">
  <ds:schemaRefs>
    <ds:schemaRef ds:uri="http://schemas.microsoft.com/sharepoint/v3"/>
    <ds:schemaRef ds:uri="http://purl.org/dc/elements/1.1/"/>
    <ds:schemaRef ds:uri="http://schemas.openxmlformats.org/package/2006/metadata/core-properties"/>
    <ds:schemaRef ds:uri="http://schemas.microsoft.com/office/2006/documentManagement/types"/>
    <ds:schemaRef ds:uri="89f4cd83-a2d3-4405-9b45-6aff5241ff81"/>
    <ds:schemaRef ds:uri="http://purl.org/dc/dcmitype/"/>
    <ds:schemaRef ds:uri="http://purl.org/dc/term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Legislación</vt:lpstr>
      <vt:lpstr>Anexo 1</vt:lpstr>
      <vt:lpstr>Anexo 2</vt:lpstr>
      <vt:lpstr>Anexo 3</vt:lpstr>
      <vt:lpstr>Anexo 4</vt:lpstr>
      <vt:lpstr>Planes Nacionales </vt:lpstr>
      <vt:lpstr>Acceso a la Justicia</vt:lpstr>
      <vt:lpstr>Anexo 5</vt:lpstr>
      <vt:lpstr>Información y Estadísticas</vt:lpstr>
      <vt:lpstr>Anexo 6 y Anexo 7</vt:lpstr>
      <vt:lpstr>Diversidad</vt:lpstr>
      <vt:lpstr>Anexo 8</vt:lpstr>
      <vt:lpstr>Anexo 9</vt:lpstr>
      <vt:lpstr>Anexo 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Jeanie Herrera</dc:creator>
  <cp:lastModifiedBy>Colman, Iliana</cp:lastModifiedBy>
  <cp:lastPrinted>2021-06-02T01:36:06Z</cp:lastPrinted>
  <dcterms:created xsi:type="dcterms:W3CDTF">2019-06-05T17:49:58Z</dcterms:created>
  <dcterms:modified xsi:type="dcterms:W3CDTF">2021-06-02T01:37:35Z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0x0101009E8E684DBF2FB84BB951F42A6B0FC861</vt:lpwstr>
  </property>
</Properties>
</file>